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3"/>
  <workbookPr codeName="ThisWorkbook" defaultThemeVersion="124226"/>
  <mc:AlternateContent xmlns:mc="http://schemas.openxmlformats.org/markup-compatibility/2006">
    <mc:Choice Requires="x15">
      <x15ac:absPath xmlns:x15ac="http://schemas.microsoft.com/office/spreadsheetml/2010/11/ac" url="https://d.docs.live.net/3b4d528014ff4680/PPs 2022/"/>
    </mc:Choice>
  </mc:AlternateContent>
  <xr:revisionPtr revIDLastSave="0" documentId="11_4389AD4E7C3AF754DF0AB2B0B0C82294C981E54C" xr6:coauthVersionLast="47" xr6:coauthVersionMax="47" xr10:uidLastSave="{00000000-0000-0000-0000-000000000000}"/>
  <bookViews>
    <workbookView xWindow="7220" yWindow="1760" windowWidth="42480" windowHeight="21000" tabRatio="831" activeTab="11" xr2:uid="{00000000-000D-0000-FFFF-FFFF00000000}"/>
  </bookViews>
  <sheets>
    <sheet name="Portada" sheetId="54" r:id="rId1"/>
    <sheet name="Contenido" sheetId="61" r:id="rId2"/>
    <sheet name="RRF" sheetId="62" r:id="rId3"/>
    <sheet name="Montos x pp" sheetId="50" r:id="rId4"/>
    <sheet name="Anexo Global" sheetId="53" state="hidden" r:id="rId5"/>
    <sheet name="Montos x capítuloyfuente" sheetId="69" r:id="rId6"/>
    <sheet name="Diagnóstico" sheetId="66" r:id="rId7"/>
    <sheet name="Árbol del Problema" sheetId="63" r:id="rId8"/>
    <sheet name="Árbol de Objetivos" sheetId="65" r:id="rId9"/>
    <sheet name="Cobertura" sheetId="70" r:id="rId10"/>
    <sheet name="PP´s" sheetId="56" r:id="rId11"/>
    <sheet name="Ficha Técnica del Indicador " sheetId="71" r:id="rId12"/>
    <sheet name="Rep_PPs_Con MIR" sheetId="57" r:id="rId13"/>
    <sheet name="Rep_PPs_Sin MIR" sheetId="59" r:id="rId14"/>
    <sheet name="Anexo 1" sheetId="52" r:id="rId15"/>
    <sheet name="Anexo 2" sheetId="17" r:id="rId16"/>
    <sheet name="Catalogos" sheetId="19" state="hidden" r:id="rId17"/>
  </sheets>
  <definedNames>
    <definedName name="_01">'Rep_PPs_Con MIR'!$AX$1064</definedName>
    <definedName name="_01.Poder_Legislativo" localSheetId="13">'Rep_PPs_Sin MIR'!$BA$1093:$BA$1094</definedName>
    <definedName name="_01.Poder_Legislativo">'Rep_PPs_Con MIR'!$BA$1097:$BA$1098</definedName>
    <definedName name="_02" localSheetId="13">'Rep_PPs_Sin MIR'!$AX$1061</definedName>
    <definedName name="_02">'Rep_PPs_Con MIR'!$AX$1065</definedName>
    <definedName name="_02.Poder_Judicial" localSheetId="13">'Rep_PPs_Sin MIR'!$BA$1095:$BA$1098</definedName>
    <definedName name="_02.Poder_Judicial">'Rep_PPs_Con MIR'!$BA$1099:$BA$1102</definedName>
    <definedName name="_03" localSheetId="13">'Rep_PPs_Sin MIR'!$AX$1062</definedName>
    <definedName name="_03">'Rep_PPs_Con MIR'!$AX$1066</definedName>
    <definedName name="_03.Órganos_Autónomos" localSheetId="13">'Rep_PPs_Sin MIR'!$BA$1099:$BA$1109</definedName>
    <definedName name="_03.Órganos_Autónomos">'Rep_PPs_Con MIR'!$BA$1103:$BA$1113</definedName>
    <definedName name="_04" localSheetId="13">'Rep_PPs_Sin MIR'!$AX$1063</definedName>
    <definedName name="_04">'Rep_PPs_Con MIR'!$AX$1067</definedName>
    <definedName name="_04.Oficina_de_la_Gubernatura" localSheetId="13">'Rep_PPs_Sin MIR'!$BA$1110:$BA$1111</definedName>
    <definedName name="_04.Oficina_de_la_Gubernatura">'Rep_PPs_Con MIR'!$BA$1114:$BA$1115</definedName>
    <definedName name="_05" localSheetId="13">'Rep_PPs_Sin MIR'!$AX$1064</definedName>
    <definedName name="_05">'Rep_PPs_Con MIR'!$AX$1068</definedName>
    <definedName name="_05._Gobierno" localSheetId="13">'Rep_PPs_Sin MIR'!$BA$1112:$BA$1113</definedName>
    <definedName name="_05._Gobierno">'Rep_PPs_Con MIR'!$BA$1116:$BA$1117</definedName>
    <definedName name="_06" localSheetId="13">'Rep_PPs_Sin MIR'!$AX$1065</definedName>
    <definedName name="_06">'Rep_PPs_Con MIR'!$AX$1069</definedName>
    <definedName name="_06._Hacienda" localSheetId="13">'Rep_PPs_Sin MIR'!$BA$1114:$BA$1115</definedName>
    <definedName name="_06._Hacienda">'Rep_PPs_Con MIR'!$BA$1118:$BA$1119</definedName>
    <definedName name="_07" localSheetId="13">'Rep_PPs_Sin MIR'!$AX$1066</definedName>
    <definedName name="_07">'Rep_PPs_Con MIR'!$AX$1070</definedName>
    <definedName name="_07._Economía" localSheetId="13">'Rep_PPs_Sin MIR'!$BA$1117</definedName>
    <definedName name="_07._Economía">'Rep_PPs_Con MIR'!$BA$1121</definedName>
    <definedName name="_07._Economía_y_Trabajo" localSheetId="13">'Rep_PPs_Sin MIR'!$BA$1117</definedName>
    <definedName name="_07._Economía_y_Trabajo">'Rep_PPs_Con MIR'!$BA$1121</definedName>
    <definedName name="_07._Trabajo">'Rep_PPs_Con MIR'!$BA$1121</definedName>
    <definedName name="_07.A_Trabajo">'Rep_PPs_Sin MIR'!$BA$1117</definedName>
    <definedName name="_08" localSheetId="13">'Rep_PPs_Sin MIR'!$AX$1067</definedName>
    <definedName name="_08">'Rep_PPs_Con MIR'!$AX$1071</definedName>
    <definedName name="_08._Agropecuario" localSheetId="13">'Rep_PPs_Sin MIR'!$BA$1118</definedName>
    <definedName name="_08._Agropecuario">'Rep_PPs_Con MIR'!$BA$1122</definedName>
    <definedName name="_09" localSheetId="13">'Rep_PPs_Sin MIR'!$AX$1068</definedName>
    <definedName name="_09">'Rep_PPs_Con MIR'!$AX$1072</definedName>
    <definedName name="_09._Obras_Públicas" localSheetId="13">'Rep_PPs_Sin MIR'!$BA$1119</definedName>
    <definedName name="_09._Obras_Públicas">'Rep_PPs_Con MIR'!$BA$1123</definedName>
    <definedName name="_10" localSheetId="13">'Rep_PPs_Sin MIR'!$AX$1069</definedName>
    <definedName name="_10">'Rep_PPs_Con MIR'!$AX$1073</definedName>
    <definedName name="_10._Educación" localSheetId="13">'Rep_PPs_Sin MIR'!$BA$1120:$BA$1133</definedName>
    <definedName name="_10._Educación">'Rep_PPs_Con MIR'!$BA$1124:$BA$1138</definedName>
    <definedName name="_11" localSheetId="13">'Rep_PPs_Sin MIR'!$AX$1070</definedName>
    <definedName name="_11">'Rep_PPs_Con MIR'!$AX$1074</definedName>
    <definedName name="_11._Salud" localSheetId="13">'Rep_PPs_Sin MIR'!$BA$1134:$BA$1135</definedName>
    <definedName name="_11._Salud">'Rep_PPs_Con MIR'!$BA$1139:$BA$1140</definedName>
    <definedName name="_12" localSheetId="13">'Rep_PPs_Sin MIR'!$AX$1071</definedName>
    <definedName name="_12">'Rep_PPs_Con MIR'!$AX$1075</definedName>
    <definedName name="_12._Procuración_de_Justicia" localSheetId="13">'Rep_PPs_Sin MIR'!$BA$1136:$BA$1138</definedName>
    <definedName name="_12._Procuración_de_Justicia">'Rep_PPs_Con MIR'!$BA$1141:$BA$1143</definedName>
    <definedName name="_13" localSheetId="13">'Rep_PPs_Sin MIR'!$AX$1072</definedName>
    <definedName name="_13">'Rep_PPs_Con MIR'!$AX$1076</definedName>
    <definedName name="_13._Administración" localSheetId="13">'Rep_PPs_Sin MIR'!$BA$1139</definedName>
    <definedName name="_13._Administración">'Rep_PPs_Con MIR'!$BA$1144</definedName>
    <definedName name="_14" localSheetId="13">'Rep_PPs_Sin MIR'!$AX$1073</definedName>
    <definedName name="_14">'Rep_PPs_Con MIR'!$AX$1077</definedName>
    <definedName name="_14._Contraloría" localSheetId="13">'Rep_PPs_Sin MIR'!$BA$1140</definedName>
    <definedName name="_14._Contraloría">'Rep_PPs_Con MIR'!$BA$1145</definedName>
    <definedName name="_15" localSheetId="13">'Rep_PPs_Sin MIR'!$AX$1074</definedName>
    <definedName name="_15">'Rep_PPs_Con MIR'!$AX$1078</definedName>
    <definedName name="_16" localSheetId="13">'Rep_PPs_Sin MIR'!$AX$1075</definedName>
    <definedName name="_16">'Rep_PPs_Con MIR'!$AX$1079</definedName>
    <definedName name="_16._Consejería_Jurídica" localSheetId="13">'Rep_PPs_Sin MIR'!$BA$1143</definedName>
    <definedName name="_16._Consejería_Jurídica">'Rep_PPs_Con MIR'!$BA$1148</definedName>
    <definedName name="_17" localSheetId="13">'Rep_PPs_Sin MIR'!$AX$1076</definedName>
    <definedName name="_17">'Rep_PPs_Con MIR'!$AX$1080</definedName>
    <definedName name="_17._Cultura">'Rep_PPs_Con MIR'!$BA$1150</definedName>
    <definedName name="_17._Turismo">'Rep_PPs_Con MIR'!$BA$1149</definedName>
    <definedName name="_17.A_Cultura" localSheetId="12">'Rep_PPs_Con MIR'!$AZ$1150</definedName>
    <definedName name="_17.A_Cultura">'Rep_PPs_Sin MIR'!$BA$1145</definedName>
    <definedName name="_17A._Cultura">'Rep_PPs_Con MIR'!$BA$1150</definedName>
    <definedName name="_18" localSheetId="12">'Rep_PPs_Con MIR'!$AX$1081</definedName>
    <definedName name="_18" localSheetId="13">'Rep_PPs_Sin MIR'!$AX$1077</definedName>
    <definedName name="_18._Desarrollo_Social" localSheetId="13">'Rep_PPs_Sin MIR'!$BA$1146:$BA$1148</definedName>
    <definedName name="_18._Desarrollo_Social">'Rep_PPs_Con MIR'!$BA$1151:$BA$1153</definedName>
    <definedName name="_19" localSheetId="12">'Rep_PPs_Con MIR'!$AX$1082</definedName>
    <definedName name="_19" localSheetId="13">'Rep_PPs_Sin MIR'!$AX$1078</definedName>
    <definedName name="_19._Desarrollo_Sustentable" localSheetId="13">'Rep_PPs_Sin MIR'!$BA$1149:$BA$1150</definedName>
    <definedName name="_19._Desarrollo_Sustentable">'Rep_PPs_Con MIR'!$BA$1154:$BA$1155</definedName>
    <definedName name="_20" localSheetId="12">'Rep_PPs_Con MIR'!$AX$1083</definedName>
    <definedName name="_20" localSheetId="13">'Rep_PPs_Sin MIR'!$AX$1079</definedName>
    <definedName name="_20._Ciencia_y_tecnología" localSheetId="13">'Rep_PPs_Sin MIR'!$BA$1151</definedName>
    <definedName name="_20._Ciencia_y_tecnología">'Rep_PPs_Con MIR'!$BA$1156</definedName>
    <definedName name="_21" localSheetId="12">'Rep_PPs_Con MIR'!$AX$1084</definedName>
    <definedName name="_21" localSheetId="13">'Rep_PPs_Sin MIR'!$AX$1080</definedName>
    <definedName name="_21._Movilidad_y_Transporte" localSheetId="13">'Rep_PPs_Sin MIR'!$BA$1152</definedName>
    <definedName name="_21._Movilidad_y_Transporte">'Rep_PPs_Con MIR'!$BA$1157</definedName>
    <definedName name="_22" localSheetId="12">'Rep_PPs_Con MIR'!$AX$1085</definedName>
    <definedName name="_22" localSheetId="13">'Rep_PPs_Sin MIR'!$AX$1081</definedName>
    <definedName name="_22._ADEFAS" localSheetId="13">'Rep_PPs_Sin MIR'!$BA$1153</definedName>
    <definedName name="_22._ADEFAS">'Rep_PPs_Con MIR'!$BA$1158</definedName>
    <definedName name="_23" localSheetId="12">'Rep_PPs_Con MIR'!$AX$1086</definedName>
    <definedName name="_23" localSheetId="13">'Rep_PPs_Sin MIR'!$AX$1082</definedName>
    <definedName name="_23._Bienes_muebles_e_Inmuebles" localSheetId="13">'Rep_PPs_Sin MIR'!$BA$1154</definedName>
    <definedName name="_23._Bienes_muebles_e_Inmuebles">'Rep_PPs_Con MIR'!$BA$1159</definedName>
    <definedName name="_24" localSheetId="12">'Rep_PPs_Con MIR'!$AX$1087</definedName>
    <definedName name="_24" localSheetId="13">'Rep_PPs_Sin MIR'!$AX$1083</definedName>
    <definedName name="_24._Deuda_Pública" localSheetId="13">'Rep_PPs_Sin MIR'!$BA$1155</definedName>
    <definedName name="_24._Deuda_Pública">'Rep_PPs_Con MIR'!$BA$1160</definedName>
    <definedName name="_25" localSheetId="13">'Rep_PPs_Sin MIR'!$AX$1084</definedName>
    <definedName name="_25">'Rep_PPs_Con MIR'!$AX$1088</definedName>
    <definedName name="_25._Participaciones_a_municipios" localSheetId="13">'Rep_PPs_Sin MIR'!$BA$1156</definedName>
    <definedName name="_25._Participaciones_a_municipios">'Rep_PPs_Con MIR'!$BA$1161</definedName>
    <definedName name="_26" localSheetId="12">'Rep_PPs_Con MIR'!$AX$1089</definedName>
    <definedName name="_26" localSheetId="13">'Rep_PPs_Sin MIR'!$AX$1085</definedName>
    <definedName name="_26.Gastos_Institucionales" localSheetId="13">'Rep_PPs_Sin MIR'!$BA$1157</definedName>
    <definedName name="_26.Gastos_Institucionales">'Rep_PPs_Con MIR'!$BA$1162</definedName>
    <definedName name="_Órganos_Autónomos" localSheetId="13">'Rep_PPs_Sin MIR'!$AY$1096:$AY$1104</definedName>
    <definedName name="_Órganos_Autónomos">'Rep_PPs_Con MIR'!$AY$1100:$AY$1108</definedName>
    <definedName name="_Poder_Judicial" localSheetId="13">'Rep_PPs_Sin MIR'!$AY$1092:$AY$1095</definedName>
    <definedName name="_Poder_Judicial">'Rep_PPs_Con MIR'!$AY$1096:$AY$1099</definedName>
    <definedName name="_Poder_Legislativo" localSheetId="13">'Rep_PPs_Sin MIR'!$AY$1090:$AY$1091</definedName>
    <definedName name="_Poder_Legislativo">'Rep_PPs_Con MIR'!$AY$1094:$AY$1095</definedName>
    <definedName name="_Procuración_de_Justicia" localSheetId="13">'Rep_PPs_Sin MIR'!$AY$1117:$AY$1120</definedName>
    <definedName name="_Procuración_de_Justicia">'Rep_PPs_Con MIR'!$AY$1121:$AY$1124</definedName>
    <definedName name="ADEFAS" localSheetId="13">'Rep_PPs_Sin MIR'!$AY$1083</definedName>
    <definedName name="ADEFAS">'Rep_PPs_Con MIR'!$AY$1087</definedName>
    <definedName name="Adeudos_de_Ejer._Fisc._Ant.__ADEFAS" localSheetId="13">'Rep_PPs_Sin MIR'!$AY$1135</definedName>
    <definedName name="Adeudos_de_Ejer._Fisc._Ant.__ADEFAS">'Rep_PPs_Con MIR'!$AY$1139</definedName>
    <definedName name="Administración" localSheetId="12">'Rep_PPs_Con MIR'!$AY$1125</definedName>
    <definedName name="Administración" localSheetId="13">'Rep_PPs_Sin MIR'!$AY$1121</definedName>
    <definedName name="Agropecuario" localSheetId="12">'Rep_PPs_Con MIR'!$AY$1115</definedName>
    <definedName name="Agropecuario" localSheetId="13">'Rep_PPs_Sin MIR'!$AY$1111</definedName>
    <definedName name="Bienes_Muebles_e_Inmuebles" localSheetId="13">'Rep_PPs_Sin MIR'!$AY$1136</definedName>
    <definedName name="Bienes_Muebles_e_Inmuebles">'Rep_PPs_Con MIR'!$AY$1140</definedName>
    <definedName name="Comisión_Estatal_de_Seguridad_Pública">'Montos x pp'!$R$1128:$R$1130</definedName>
    <definedName name="Consejería_Jurídica" localSheetId="3">'Montos x pp'!$R$1203:$R$1204</definedName>
    <definedName name="Consejería_Jurídica" localSheetId="12">'Rep_PPs_Con MIR'!$AY$1128</definedName>
    <definedName name="Consejería_Jurídica" localSheetId="13">'Rep_PPs_Sin MIR'!$AY$1124</definedName>
    <definedName name="Contraloría" localSheetId="12">'Rep_PPs_Con MIR'!$AY$1126</definedName>
    <definedName name="Contraloría" localSheetId="13">'Rep_PPs_Sin MIR'!$AY$1122</definedName>
    <definedName name="Cultura" localSheetId="12">'Rep_PPs_Con MIR'!$AY$1134</definedName>
    <definedName name="Cultura" localSheetId="13">'Rep_PPs_Sin MIR'!$AY$1130</definedName>
    <definedName name="Desarrollo_Social" localSheetId="12">'Rep_PPs_Con MIR'!$AY$1130:$AY$1132</definedName>
    <definedName name="Desarrollo_Social" localSheetId="13">'Rep_PPs_Sin MIR'!$AY$1126:$AY$1128</definedName>
    <definedName name="Desarrollo_Sustentable" localSheetId="12">'Rep_PPs_Con MIR'!$AY$1135:$AY$1136</definedName>
    <definedName name="Desarrollo_Sustentable" localSheetId="13">'Rep_PPs_Sin MIR'!$AY$1131:$AY$1132</definedName>
    <definedName name="Deuda_Pública" localSheetId="13">'Rep_PPs_Sin MIR'!$BA$1155</definedName>
    <definedName name="Deuda_Pública">'Rep_PPs_Con MIR'!$BA$1160</definedName>
    <definedName name="E015._Fortalecimiento_institucional_para_la_eficiencia_policial" localSheetId="3">'Montos x pp'!$N$1158</definedName>
    <definedName name="Economía" localSheetId="12">'Rep_PPs_Con MIR'!$AY$1114</definedName>
    <definedName name="Economía" localSheetId="13">'Rep_PPs_Sin MIR'!$AY$1110</definedName>
    <definedName name="Educación" localSheetId="13">'Rep_PPs_Sin MIR'!$AY$1113:$AY$1114</definedName>
    <definedName name="Educación">'Rep_PPs_Con MIR'!$AY$1117:$AY$1118</definedName>
    <definedName name="FINES" localSheetId="12">'Rep_PPs_Con MIR'!$BJ$995:$BJ$1006</definedName>
    <definedName name="FINES" localSheetId="13">'Rep_PPs_Sin MIR'!$BJ$991:$BJ$1002</definedName>
    <definedName name="Gastos_Institucionales" localSheetId="12">'Rep_PPs_Con MIR'!$AY$1143</definedName>
    <definedName name="Gastos_Institucionales" localSheetId="13">'Rep_PPs_Sin MIR'!$AY$1139</definedName>
    <definedName name="Gobierno" localSheetId="13">'Rep_PPs_Sin MIR'!$AY$1107</definedName>
    <definedName name="Gobierno">'Rep_PPs_Con MIR'!$AY$1111</definedName>
    <definedName name="Hacienda" localSheetId="13">'Rep_PPs_Sin MIR'!$AY$1108:$AY$1109</definedName>
    <definedName name="Hacienda">'Rep_PPs_Con MIR'!$AY$1112:$AY$1113</definedName>
    <definedName name="Innovación__Ciencia_y_Tec." localSheetId="12">'Rep_PPs_Con MIR'!$AY$1137</definedName>
    <definedName name="Innovación__Ciencia_y_Tec." localSheetId="13">'Rep_PPs_Sin MIR'!$AY$1133</definedName>
    <definedName name="Innovación__Ciencia_y_Tecnología" localSheetId="12">'Rep_PPs_Con MIR'!$AY$1137</definedName>
    <definedName name="Innovación__Ciencia_y_Tecnología" localSheetId="13">'Rep_PPs_Sin MIR'!$AY$1133</definedName>
    <definedName name="Innovación_Ciencia_y_Tec." localSheetId="13">'Rep_PPs_Sin MIR'!$AY$1133</definedName>
    <definedName name="Innovación_Ciencia_y_Tec.">'Rep_PPs_Con MIR'!$AY$1137</definedName>
    <definedName name="Movilidad_y_Transporte" localSheetId="12">'Rep_PPs_Con MIR'!$AY$1138</definedName>
    <definedName name="Movilidad_y_Transporte" localSheetId="13">'Rep_PPs_Sin MIR'!$AY$1134</definedName>
    <definedName name="Obras_Públicas" localSheetId="13">'Rep_PPs_Sin MIR'!$AY$1112</definedName>
    <definedName name="Obras_Públicas">'Rep_PPs_Con MIR'!$AY$1116</definedName>
    <definedName name="Oficina_de_la_Gubernatura" localSheetId="3">'Montos x pp'!$R$1211:$R$1212</definedName>
    <definedName name="Oficina_de_la_Gubernatura" localSheetId="13">'Rep_PPs_Sin MIR'!$AY$1105:$AY$1106</definedName>
    <definedName name="Oficina_de_la_Gubernatura">'Rep_PPs_Con MIR'!$AY$1109:$AY$1110</definedName>
    <definedName name="Órganos_Autónomos" localSheetId="13">'Rep_PPs_Sin MIR'!$AY$998:$AY$1006</definedName>
    <definedName name="Órganos_Autónomos">'Rep_PPs_Con MIR'!$AY$1002:$AY$1010</definedName>
    <definedName name="P_Presupuestarios" localSheetId="3">'Montos x pp'!$N$1158:$N$1208</definedName>
    <definedName name="Participaciones_a_municipios" localSheetId="12">'Rep_PPs_Con MIR'!$AY$1142</definedName>
    <definedName name="Participaciones_a_municipios" localSheetId="13">'Rep_PPs_Sin MIR'!$AY$1138</definedName>
    <definedName name="Poder_Judicial" localSheetId="12">'Rep_PPs_Con MIR'!$AY$998:$AY$1001</definedName>
    <definedName name="Poder_Judicial" localSheetId="13">'Rep_PPs_Sin MIR'!$AY$994:$AY$997</definedName>
    <definedName name="Poder_Legislativo" localSheetId="13">'Rep_PPs_Sin MIR'!$AY$992:$AY$993</definedName>
    <definedName name="Poder_Legislativo">'Rep_PPs_Con MIR'!$AY$996:$AY$997</definedName>
    <definedName name="_xlnm.Print_Area" localSheetId="14">'Anexo 1'!$C$2:$G$20</definedName>
    <definedName name="_xlnm.Print_Area" localSheetId="15">'Anexo 2'!$C$2:$J$21</definedName>
    <definedName name="_xlnm.Print_Area" localSheetId="4">'Anexo Global'!$C$2:$F$19</definedName>
    <definedName name="_xlnm.Print_Area" localSheetId="9">Cobertura!$B$1:$B$4</definedName>
    <definedName name="_xlnm.Print_Area" localSheetId="6">Diagnóstico!$B$1:$B$8</definedName>
    <definedName name="_xlnm.Print_Area" localSheetId="11">'Ficha Técnica del Indicador '!$A$1:$H$59</definedName>
    <definedName name="_xlnm.Print_Area" localSheetId="3">'Montos x pp'!$B$2:$N$39</definedName>
    <definedName name="_xlnm.Print_Area" localSheetId="0">Portada!$B$3:$K$46</definedName>
    <definedName name="_xlnm.Print_Area" localSheetId="10">PP´s!$A$1:$E$40</definedName>
    <definedName name="_xlnm.Print_Area" localSheetId="12">'Rep_PPs_Con MIR'!$A$2:$S$42</definedName>
    <definedName name="_xlnm.Print_Area" localSheetId="13">'Rep_PPs_Sin MIR'!$A$2:$S$38</definedName>
    <definedName name="_xlnm.Print_Area" localSheetId="2">RRF!$C$2:$I$35</definedName>
    <definedName name="_xlnm.Print_Titles" localSheetId="12">'Rep_PPs_Con MIR'!$1:$7</definedName>
    <definedName name="_xlnm.Print_Titles" localSheetId="13">'Rep_PPs_Sin MIR'!$1:$7</definedName>
    <definedName name="Procuración_de_Justicia" localSheetId="12">'Rep_PPs_Con MIR'!$AY$1121:$AY$1124</definedName>
    <definedName name="Procuración_de_Justicia" localSheetId="13">'Rep_PPs_Sin MIR'!$AY$1117:$AY$1120</definedName>
    <definedName name="Ramos" localSheetId="13">'Rep_PPs_Sin MIR'!$AW$1060:$AW$1085</definedName>
    <definedName name="Ramos">'Rep_PPs_Con MIR'!$AW$1064:$AW$1089</definedName>
    <definedName name="RAMOS_ESTATALES" localSheetId="12">'Rep_PPs_Con MIR'!$AX$1064:$AX$1089</definedName>
    <definedName name="RAMOS_ESTATALES" localSheetId="13">'Rep_PPs_Sin MIR'!$AX$1060:$AX$1085</definedName>
    <definedName name="Salud" localSheetId="3">'Montos x pp'!$M$1144:$M$1145</definedName>
    <definedName name="Salud" localSheetId="12">'Rep_PPs_Con MIR'!$AY$1119:$AY$1120</definedName>
    <definedName name="Salud" localSheetId="13">'Rep_PPs_Sin MIR'!$AY$1115:$AY$1116</definedName>
    <definedName name="Secretaría_de_Administración" localSheetId="3">'Montos x pp'!$R$1209:$R$1210</definedName>
    <definedName name="Secretaría_de_Cultura" localSheetId="3">'Montos x pp'!$R$1172:$R$1175</definedName>
    <definedName name="Secretaría_de_Desarrollo_Agropecuario" localSheetId="3">'Montos x pp'!$R$1177:$R$1178</definedName>
    <definedName name="Secretaría_de_Desarrollo_Social" localSheetId="3">'Montos x pp'!$R$1143:$R$1149</definedName>
    <definedName name="Secretaría_de_Desarrollo_Social">'Montos x pp'!$R$1143:$R$1149</definedName>
    <definedName name="Secretaría_de_Desarrollo_Sustentable" localSheetId="3">'Montos x pp'!$R$1191:$R$1197</definedName>
    <definedName name="Secretaría_de_Economía" localSheetId="3">'Montos x pp'!$R$1181:$R$1183</definedName>
    <definedName name="Secretaría_de_Educación" localSheetId="3">'Montos x pp'!$R$1150:$R$1163</definedName>
    <definedName name="Secretaría_de_Gobierno" localSheetId="3">'Montos x pp'!$R$1131:$R$1142</definedName>
    <definedName name="Secretaría_de_Hacienda" localSheetId="3">'Montos x pp'!$R$1205:$R$1208</definedName>
    <definedName name="Secretaría_de_la_Contraloría" localSheetId="3">'Montos x pp'!$R$1201:$R$1202</definedName>
    <definedName name="Secretaría_de_Movilidad_y_Transporte" localSheetId="3">'Montos x pp'!$R$1198:$R$1200</definedName>
    <definedName name="Secretaría_de_Obras_Públicas" localSheetId="3">'Montos x pp'!$R$1213:$R$1214</definedName>
    <definedName name="Secretaría_de_Salud" localSheetId="3">'Montos x pp'!$R$1164:$R$1171</definedName>
    <definedName name="Secretaría_de_Turismo" localSheetId="3">'Montos x pp'!$R$1176:$R$1176</definedName>
    <definedName name="Secretaría_de_Turismo_y_Cultura">'Montos x pp'!$R$1172:$R$1176</definedName>
    <definedName name="Secretaría_del_Trabajo" localSheetId="3">'Montos x pp'!$R$1184:$R$1190</definedName>
    <definedName name="Seguridad_Pública" localSheetId="12">'Rep_PPs_Con MIR'!$AY$1127</definedName>
    <definedName name="Seguridad_Pública" localSheetId="13">'Rep_PPs_Sin MIR'!$AY$1123</definedName>
    <definedName name="Sría_de_Desarrollo_Económico_y_del_T.">'Montos x pp'!$R$1181:$R$1190</definedName>
    <definedName name="Sría_de_Innov._Ciencia_y_T." localSheetId="3">'Montos x pp'!$R$1215:$R$1215</definedName>
    <definedName name="Trabajo" localSheetId="12">'Rep_PPs_Con MIR'!$AY$1133</definedName>
    <definedName name="Trabajo" localSheetId="13">'Rep_PPs_Sin MIR'!$AY$1129</definedName>
    <definedName name="Turismo" localSheetId="13">'Rep_PPs_Sin MIR'!$AY$1125</definedName>
    <definedName name="Turismo">'Rep_PPs_Con MIR'!$AY$1129</definedName>
    <definedName name="Unidades_Responsables_de_Gasto" localSheetId="12">'Rep_PPs_Con MIR'!$AY$1094:$AY$1143</definedName>
    <definedName name="Unidades_Responsables_de_Gasto" localSheetId="13">'Rep_PPs_Sin MIR'!$AY$1090:$AY$1139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59" l="1"/>
  <c r="T21" i="59"/>
  <c r="S22" i="59"/>
  <c r="T22" i="59"/>
  <c r="S23" i="59"/>
  <c r="T23" i="59"/>
  <c r="T20" i="59"/>
  <c r="S20" i="59"/>
  <c r="T19" i="59"/>
  <c r="S19" i="59"/>
  <c r="T18" i="59"/>
  <c r="S18" i="59"/>
  <c r="T27" i="57"/>
  <c r="S27" i="57"/>
  <c r="T26" i="57"/>
  <c r="S26" i="57"/>
  <c r="T25" i="57"/>
  <c r="S25" i="57"/>
  <c r="T24" i="57"/>
  <c r="S24" i="57"/>
  <c r="T23" i="57"/>
  <c r="S23" i="57"/>
  <c r="T22" i="57"/>
  <c r="S22" i="57"/>
  <c r="T21" i="57"/>
  <c r="S21" i="57"/>
  <c r="T20" i="57"/>
  <c r="S20" i="57"/>
  <c r="T19" i="57"/>
  <c r="S19" i="57"/>
  <c r="T18" i="57"/>
  <c r="S18" i="57"/>
  <c r="I38" i="57" l="1"/>
  <c r="I37" i="57"/>
  <c r="I34" i="59"/>
  <c r="I33" i="59"/>
  <c r="R32" i="57"/>
  <c r="S32" i="57" s="1"/>
  <c r="I31" i="62"/>
  <c r="H31" i="62"/>
  <c r="G31" i="62"/>
  <c r="F31" i="62"/>
  <c r="E31" i="62"/>
  <c r="D31" i="62"/>
  <c r="I23" i="62"/>
  <c r="H23" i="62"/>
  <c r="F24" i="62" s="1"/>
  <c r="G23" i="62"/>
  <c r="F23" i="62"/>
  <c r="E23" i="62"/>
  <c r="D23" i="62"/>
  <c r="C32" i="50"/>
  <c r="C29" i="50"/>
  <c r="C26" i="50"/>
  <c r="C23" i="50"/>
  <c r="C20" i="50"/>
  <c r="C17" i="50"/>
  <c r="C14" i="50"/>
  <c r="C11" i="50"/>
  <c r="C33" i="50" s="1"/>
  <c r="AU1061" i="59"/>
  <c r="AU1060" i="59"/>
  <c r="AU1059" i="59"/>
  <c r="AU1058" i="59"/>
  <c r="AU1057" i="59"/>
  <c r="AU1056" i="59"/>
  <c r="AU1055" i="59"/>
  <c r="AU1054" i="59"/>
  <c r="AU1053" i="59"/>
  <c r="AU1052" i="59"/>
  <c r="AU1051" i="59"/>
  <c r="AU1050" i="59"/>
  <c r="AU1049" i="59"/>
  <c r="AU1048" i="59"/>
  <c r="AU1047" i="59"/>
  <c r="AU1046" i="59"/>
  <c r="AU1045" i="59"/>
  <c r="AU1044" i="59"/>
  <c r="AU1043" i="59"/>
  <c r="AU1042" i="59"/>
  <c r="AU1041" i="59"/>
  <c r="AU1040" i="59"/>
  <c r="AU1039" i="59"/>
  <c r="AU1037" i="59"/>
  <c r="AU1036" i="59"/>
  <c r="AU1035" i="59"/>
  <c r="AU1033" i="59"/>
  <c r="AU1032" i="59"/>
  <c r="AU1031" i="59"/>
  <c r="AU1030" i="59"/>
  <c r="AU1029" i="59"/>
  <c r="AU1028" i="59"/>
  <c r="AU1027" i="59"/>
  <c r="AU1026" i="59"/>
  <c r="AU1025" i="59"/>
  <c r="AU1024" i="59"/>
  <c r="AU1023" i="59"/>
  <c r="AU1022" i="59"/>
  <c r="AU1021" i="59"/>
  <c r="AU1020" i="59"/>
  <c r="AU1019" i="59"/>
  <c r="AU1018" i="59"/>
  <c r="AU1017" i="59"/>
  <c r="AU1016" i="59"/>
  <c r="AU1015" i="59"/>
  <c r="AU1014" i="59"/>
  <c r="AU1013" i="59"/>
  <c r="AU1012" i="59"/>
  <c r="AU1011" i="59"/>
  <c r="AU1010" i="59"/>
  <c r="AU1009" i="59"/>
  <c r="AU1008" i="59"/>
  <c r="AU1007" i="59"/>
  <c r="AU1006" i="59"/>
  <c r="AU1005" i="59"/>
  <c r="AU1004" i="59"/>
  <c r="AU1003" i="59"/>
  <c r="AU1002" i="59"/>
  <c r="AU1001" i="59"/>
  <c r="AU1000" i="59"/>
  <c r="AU999" i="59"/>
  <c r="AU998" i="59"/>
  <c r="AU997" i="59"/>
  <c r="AU996" i="59"/>
  <c r="AU995" i="59"/>
  <c r="AU994" i="59"/>
  <c r="AU993" i="59"/>
  <c r="AU992" i="59"/>
  <c r="AU991" i="59"/>
  <c r="R34" i="59"/>
  <c r="S34" i="59" s="1"/>
  <c r="R33" i="59"/>
  <c r="R29" i="59"/>
  <c r="S29" i="59" s="1"/>
  <c r="F29" i="59"/>
  <c r="R28" i="59"/>
  <c r="S28" i="59" s="1"/>
  <c r="F28" i="59"/>
  <c r="R38" i="57"/>
  <c r="S38" i="57" s="1"/>
  <c r="R37" i="57"/>
  <c r="S37" i="57" s="1"/>
  <c r="R33" i="57"/>
  <c r="S33" i="57" s="1"/>
  <c r="AU1065" i="57"/>
  <c r="AU1064" i="57"/>
  <c r="AU1063" i="57"/>
  <c r="AU1062" i="57"/>
  <c r="AU1061" i="57"/>
  <c r="AU1060" i="57"/>
  <c r="AU1059" i="57"/>
  <c r="AU1058" i="57"/>
  <c r="AU1057" i="57"/>
  <c r="AU1056" i="57"/>
  <c r="AU1055" i="57"/>
  <c r="AU1054" i="57"/>
  <c r="AU1053" i="57"/>
  <c r="AU1052" i="57"/>
  <c r="AU1051" i="57"/>
  <c r="AU1050" i="57"/>
  <c r="AU1049" i="57"/>
  <c r="AU1048" i="57"/>
  <c r="AU1047" i="57"/>
  <c r="AU1046" i="57"/>
  <c r="AU1045" i="57"/>
  <c r="AU1044" i="57"/>
  <c r="AU1043" i="57"/>
  <c r="AU1041" i="57"/>
  <c r="AU1040" i="57"/>
  <c r="AU1039" i="57"/>
  <c r="AU1037" i="57"/>
  <c r="AU1036" i="57"/>
  <c r="AU1035" i="57"/>
  <c r="AU1034" i="57"/>
  <c r="AU1033" i="57"/>
  <c r="AU1032" i="57"/>
  <c r="AU1031" i="57"/>
  <c r="AU1030" i="57"/>
  <c r="AU1029" i="57"/>
  <c r="AU1028" i="57"/>
  <c r="AU1027" i="57"/>
  <c r="AU1026" i="57"/>
  <c r="AU1025" i="57"/>
  <c r="AU1024" i="57"/>
  <c r="AU1023" i="57"/>
  <c r="AU1022" i="57"/>
  <c r="AU1021" i="57"/>
  <c r="AU1020" i="57"/>
  <c r="AU1019" i="57"/>
  <c r="AU1018" i="57"/>
  <c r="AU1017" i="57"/>
  <c r="AU1016" i="57"/>
  <c r="AU1015" i="57"/>
  <c r="AU1014" i="57"/>
  <c r="AU1013" i="57"/>
  <c r="AU1012" i="57"/>
  <c r="AU1011" i="57"/>
  <c r="AU1010" i="57"/>
  <c r="AU1009" i="57"/>
  <c r="AU1008" i="57"/>
  <c r="AU1007" i="57"/>
  <c r="AU1006" i="57"/>
  <c r="AU1005" i="57"/>
  <c r="AU1004" i="57"/>
  <c r="AU1003" i="57"/>
  <c r="AU1002" i="57"/>
  <c r="AU1001" i="57"/>
  <c r="AU1000" i="57"/>
  <c r="AU999" i="57"/>
  <c r="AU998" i="57"/>
  <c r="AU997" i="57"/>
  <c r="AU996" i="57"/>
  <c r="AU995" i="57"/>
  <c r="F33" i="57"/>
  <c r="F32" i="57"/>
  <c r="F16" i="53"/>
  <c r="D16" i="53"/>
  <c r="C16" i="53"/>
  <c r="F13" i="53"/>
  <c r="D13" i="53"/>
  <c r="C13" i="53"/>
  <c r="F10" i="53"/>
  <c r="D10" i="53"/>
  <c r="C10" i="53"/>
  <c r="F7" i="53"/>
  <c r="D7" i="53"/>
  <c r="C7" i="53"/>
  <c r="F18" i="52"/>
  <c r="L9" i="50"/>
  <c r="N9" i="50"/>
  <c r="L31" i="50"/>
  <c r="N31" i="50" s="1"/>
  <c r="L30" i="50"/>
  <c r="N30" i="50"/>
  <c r="L28" i="50"/>
  <c r="N28" i="50" s="1"/>
  <c r="L27" i="50"/>
  <c r="N27" i="50"/>
  <c r="L25" i="50"/>
  <c r="N25" i="50" s="1"/>
  <c r="L24" i="50"/>
  <c r="N24" i="50" s="1"/>
  <c r="N26" i="50" s="1"/>
  <c r="L22" i="50"/>
  <c r="N22" i="50" s="1"/>
  <c r="L21" i="50"/>
  <c r="N21" i="50" s="1"/>
  <c r="L19" i="50"/>
  <c r="N19" i="50" s="1"/>
  <c r="L18" i="50"/>
  <c r="N18" i="50" s="1"/>
  <c r="L16" i="50"/>
  <c r="N16" i="50" s="1"/>
  <c r="N17" i="50" s="1"/>
  <c r="L15" i="50"/>
  <c r="N15" i="50"/>
  <c r="L13" i="50"/>
  <c r="N13" i="50" s="1"/>
  <c r="N14" i="50" s="1"/>
  <c r="L12" i="50"/>
  <c r="N12" i="50"/>
  <c r="L10" i="50"/>
  <c r="N10" i="50" s="1"/>
  <c r="H19" i="17"/>
  <c r="F19" i="17"/>
  <c r="K32" i="50"/>
  <c r="J32" i="50"/>
  <c r="I32" i="50"/>
  <c r="H32" i="50"/>
  <c r="F32" i="50"/>
  <c r="G32" i="50"/>
  <c r="B32" i="50"/>
  <c r="K29" i="50"/>
  <c r="J29" i="50"/>
  <c r="I29" i="50"/>
  <c r="H29" i="50"/>
  <c r="G29" i="50"/>
  <c r="F29" i="50"/>
  <c r="B29" i="50"/>
  <c r="K26" i="50"/>
  <c r="J26" i="50"/>
  <c r="I26" i="50"/>
  <c r="H26" i="50"/>
  <c r="G26" i="50"/>
  <c r="F26" i="50"/>
  <c r="B26" i="50"/>
  <c r="K23" i="50"/>
  <c r="J23" i="50"/>
  <c r="I23" i="50"/>
  <c r="H23" i="50"/>
  <c r="F23" i="50"/>
  <c r="G23" i="50"/>
  <c r="B23" i="50"/>
  <c r="B11" i="50"/>
  <c r="B14" i="50"/>
  <c r="B17" i="50"/>
  <c r="B20" i="50"/>
  <c r="K20" i="50"/>
  <c r="J20" i="50"/>
  <c r="I20" i="50"/>
  <c r="F20" i="50"/>
  <c r="G20" i="50"/>
  <c r="H20" i="50"/>
  <c r="K17" i="50"/>
  <c r="J17" i="50"/>
  <c r="I17" i="50"/>
  <c r="F17" i="50"/>
  <c r="G17" i="50"/>
  <c r="H17" i="50"/>
  <c r="K14" i="50"/>
  <c r="J14" i="50"/>
  <c r="I14" i="50"/>
  <c r="H14" i="50"/>
  <c r="G14" i="50"/>
  <c r="F14" i="50"/>
  <c r="K11" i="50"/>
  <c r="J11" i="50"/>
  <c r="I11" i="50"/>
  <c r="H11" i="50"/>
  <c r="G11" i="50"/>
  <c r="F11" i="50"/>
  <c r="F33" i="50" s="1"/>
  <c r="D24" i="62"/>
  <c r="D25" i="62" s="1"/>
  <c r="L20" i="50"/>
  <c r="N11" i="50" l="1"/>
  <c r="L29" i="50"/>
  <c r="K33" i="50"/>
  <c r="N29" i="50"/>
  <c r="D32" i="62"/>
  <c r="I33" i="50"/>
  <c r="L23" i="50"/>
  <c r="N23" i="50"/>
  <c r="N32" i="50"/>
  <c r="I39" i="57"/>
  <c r="S33" i="59"/>
  <c r="I35" i="59"/>
  <c r="N20" i="50"/>
  <c r="F32" i="62"/>
  <c r="D33" i="62" s="1"/>
  <c r="H33" i="50"/>
  <c r="L14" i="50"/>
  <c r="J33" i="50"/>
  <c r="L17" i="50"/>
  <c r="B33" i="50"/>
  <c r="L26" i="50"/>
  <c r="L32" i="50"/>
  <c r="F17" i="53"/>
  <c r="R39" i="57"/>
  <c r="S39" i="57" s="1"/>
  <c r="N33" i="50"/>
  <c r="G33" i="50"/>
  <c r="L11" i="50"/>
  <c r="R35" i="59"/>
  <c r="L33" i="50" l="1"/>
  <c r="S35" i="59"/>
</calcChain>
</file>

<file path=xl/sharedStrings.xml><?xml version="1.0" encoding="utf-8"?>
<sst xmlns="http://schemas.openxmlformats.org/spreadsheetml/2006/main" count="5010" uniqueCount="2250">
  <si>
    <t>&lt;Nombre de la dependencia&gt;</t>
  </si>
  <si>
    <t>Gasto corriente y social</t>
  </si>
  <si>
    <t>Estatal</t>
  </si>
  <si>
    <t>Federal</t>
  </si>
  <si>
    <t>Ramo 33</t>
  </si>
  <si>
    <t>Prog. Fed</t>
  </si>
  <si>
    <t>Observaciones</t>
  </si>
  <si>
    <t>Total</t>
  </si>
  <si>
    <t>Programa presupuestario:</t>
  </si>
  <si>
    <t>Finalidad:</t>
  </si>
  <si>
    <t>Objetivo:</t>
  </si>
  <si>
    <t>Estrategia</t>
  </si>
  <si>
    <t>Programa:</t>
  </si>
  <si>
    <t>2do. Trimestre</t>
  </si>
  <si>
    <t>3er. Trimestre</t>
  </si>
  <si>
    <t>4to. Trimestre</t>
  </si>
  <si>
    <t>Unidad de medida</t>
  </si>
  <si>
    <t>Unidad Responsable de Gasto (URG)</t>
  </si>
  <si>
    <t>Criterio ᵃ</t>
  </si>
  <si>
    <t>Tipo de Acción ᵇ</t>
  </si>
  <si>
    <t>Responsable de la integración</t>
  </si>
  <si>
    <t>Aprobación</t>
  </si>
  <si>
    <t>Función:</t>
  </si>
  <si>
    <t>Subfunción:</t>
  </si>
  <si>
    <t>Secretaría Ejecutiva de la Gubernatura</t>
  </si>
  <si>
    <t xml:space="preserve">Secretaría de Gobierno </t>
  </si>
  <si>
    <t>Secretaría de Hacienda</t>
  </si>
  <si>
    <t>Secretaría de Economía</t>
  </si>
  <si>
    <t>Secretaría de Desarrollo Agropecuario</t>
  </si>
  <si>
    <t>Secretaría de Obras Públicas</t>
  </si>
  <si>
    <t>Secretaría de Educación</t>
  </si>
  <si>
    <t>Secretaría de Salud</t>
  </si>
  <si>
    <t>Fiscalía General del Estado de Morelos</t>
  </si>
  <si>
    <t>Secretaría de Administración</t>
  </si>
  <si>
    <t>Secretaría de la Contraloría</t>
  </si>
  <si>
    <t>Comisión Estatal de Seguridad Pública</t>
  </si>
  <si>
    <t>Consejería Jurídica</t>
  </si>
  <si>
    <t>Secretaría de Turismo</t>
  </si>
  <si>
    <t xml:space="preserve"> Secretaría de Desarrollo Social</t>
  </si>
  <si>
    <t>Secretaría del Trabajo</t>
  </si>
  <si>
    <t>Secretaría de Cultura</t>
  </si>
  <si>
    <t>Secretaría de Desarrollo Sustentable</t>
  </si>
  <si>
    <t>Secretaría de Innovación, Ciencia y Tecnología</t>
  </si>
  <si>
    <t>Secretaría de Movilidad y Transporte</t>
  </si>
  <si>
    <t>Secretaría de Información y Comunicación</t>
  </si>
  <si>
    <t>Municipios</t>
  </si>
  <si>
    <t>Amacuzac</t>
  </si>
  <si>
    <t>Atlatlahucan</t>
  </si>
  <si>
    <t>Axochiapan</t>
  </si>
  <si>
    <t>Ayala</t>
  </si>
  <si>
    <t>Coatlán del Río</t>
  </si>
  <si>
    <t>Cuautla</t>
  </si>
  <si>
    <t>Cuernavaca</t>
  </si>
  <si>
    <t>Emiliano Zapata</t>
  </si>
  <si>
    <t>Huitzilac</t>
  </si>
  <si>
    <t>Jantetelco</t>
  </si>
  <si>
    <t>Jiutepec</t>
  </si>
  <si>
    <t>Jojutla</t>
  </si>
  <si>
    <t>Jonacatepec</t>
  </si>
  <si>
    <t>Mazatepec</t>
  </si>
  <si>
    <t>Miacatlán</t>
  </si>
  <si>
    <t>Ocuituco</t>
  </si>
  <si>
    <t>Puente de Ixtla</t>
  </si>
  <si>
    <t>Temixco</t>
  </si>
  <si>
    <t>Temoac</t>
  </si>
  <si>
    <t>Tepalcingo</t>
  </si>
  <si>
    <t>Tepoztlán</t>
  </si>
  <si>
    <t>Tetecala</t>
  </si>
  <si>
    <t>Tetecala del Volcán</t>
  </si>
  <si>
    <t>Tlalnepantla</t>
  </si>
  <si>
    <t>Tlaltizapán</t>
  </si>
  <si>
    <t>Tlaquiltenango</t>
  </si>
  <si>
    <t>Tlayacapan</t>
  </si>
  <si>
    <t>Totolapan</t>
  </si>
  <si>
    <t>Xochitepec</t>
  </si>
  <si>
    <t>Yautepec</t>
  </si>
  <si>
    <t>Yecapixtla</t>
  </si>
  <si>
    <t>Zacatepec</t>
  </si>
  <si>
    <t>Zacualpan</t>
  </si>
  <si>
    <t>Programas Presupuestarios</t>
  </si>
  <si>
    <t>E015. Fortalecimiento institucional para la eficiencia policial</t>
  </si>
  <si>
    <t>E011. Participación social en la prevención de la violencia y del delito</t>
  </si>
  <si>
    <t>E012. Combate al delito</t>
  </si>
  <si>
    <t>E013. Reinserción social</t>
  </si>
  <si>
    <t>E021. Procuración de justicia</t>
  </si>
  <si>
    <t>N014. Protección civil</t>
  </si>
  <si>
    <t>E031. Infraestructura social</t>
  </si>
  <si>
    <t>E032. Economía social</t>
  </si>
  <si>
    <t>E033. Cohesión social</t>
  </si>
  <si>
    <t xml:space="preserve">E041. Cobertura en educación básica </t>
  </si>
  <si>
    <t>E042. Cobertura en educación media superior y superior</t>
  </si>
  <si>
    <t xml:space="preserve">E051. Personal docente y agentes educativos </t>
  </si>
  <si>
    <t xml:space="preserve">K052. Modernización de las condiciones físicas y materiales para el fortalecimiento de la educación </t>
  </si>
  <si>
    <t xml:space="preserve">E053. Permanencia escolar </t>
  </si>
  <si>
    <t xml:space="preserve">E054. Acciones a favor del logro educativo </t>
  </si>
  <si>
    <t>G055. Normatividad y condiciones mínimas para el funcionamiento escolar</t>
  </si>
  <si>
    <t>E056. Fomento a la investigación y posgrado</t>
  </si>
  <si>
    <t>E061. Rectoría del Sistema de Salud</t>
  </si>
  <si>
    <t>E062. Provisión de servicios de salud</t>
  </si>
  <si>
    <t xml:space="preserve">E063. Aseguramiento para la provisión de servicios de salud </t>
  </si>
  <si>
    <t>E064. Salud materno infantil</t>
  </si>
  <si>
    <t xml:space="preserve">E065. Enfermedades transmisibles </t>
  </si>
  <si>
    <t>E066. Enfermedades crónico degenerativas</t>
  </si>
  <si>
    <t>E067. Accidentes, adicciones y violencia</t>
  </si>
  <si>
    <t xml:space="preserve">E071. Desarrollo cultural comunitario </t>
  </si>
  <si>
    <t>E072. Fomento cultural de las artes</t>
  </si>
  <si>
    <t>E073. Patrimonio e Infraestructura cultural</t>
  </si>
  <si>
    <t>F081. Desarrollo y promoción turística</t>
  </si>
  <si>
    <t>E082. Fomento productivo para el desarrollo agropecuario y acuícola</t>
  </si>
  <si>
    <t>E083. Seguridad alimentaria</t>
  </si>
  <si>
    <t xml:space="preserve">F084. Fomento para la innovación, ciencia y tecnología </t>
  </si>
  <si>
    <t>E085. Emprendedurismo y productividad de las micro, pequeñas y medianas empresas</t>
  </si>
  <si>
    <t>E091. Habilidades en el empleo y seguridad laboral</t>
  </si>
  <si>
    <t>E092. Seguridad laboral</t>
  </si>
  <si>
    <t>E101. Agua potable, alcantarillado y saneamiento</t>
  </si>
  <si>
    <t>E102. Modernización y regulación del servicio de transporte público y particular</t>
  </si>
  <si>
    <t xml:space="preserve">E103. Capacitación, educación y participación ambiental para la sustentabilidad </t>
  </si>
  <si>
    <t xml:space="preserve">E104. Desarrollo territorial sustentable </t>
  </si>
  <si>
    <t xml:space="preserve">E105. Reducción y restitución del impacto ambiental de las actividades humanas </t>
  </si>
  <si>
    <t>P106. Planificación de la gestión sustentable</t>
  </si>
  <si>
    <t xml:space="preserve">E112. Derechos Humanos, Indígenas y Equidad de Género </t>
  </si>
  <si>
    <t>O121. Transparencia y Rendición de Cuentas</t>
  </si>
  <si>
    <t xml:space="preserve">E122. Mejora en la Recaudación Fiscal </t>
  </si>
  <si>
    <t xml:space="preserve">P123. Gestión para Resultados </t>
  </si>
  <si>
    <t>E124. Gobierno en Red</t>
  </si>
  <si>
    <t>&lt;Clave y Nombre&gt;</t>
  </si>
  <si>
    <t>Finalidad</t>
  </si>
  <si>
    <t>Función</t>
  </si>
  <si>
    <t>Subfunción</t>
  </si>
  <si>
    <t>Eje</t>
  </si>
  <si>
    <t>Objetivo</t>
  </si>
  <si>
    <t>Linea de accion</t>
  </si>
  <si>
    <t>1.1 Garantizar la paz, la integridad física, los derechos y el patrimonio de los morelenses, en un marco de respeto a la ley y los derechos humanos.</t>
  </si>
  <si>
    <t>1.2 Hacer más eficiente la investigación y persecución del delito con pleno respeto a los derechos humanos.</t>
  </si>
  <si>
    <t>1.3 Consolidar el Sistema de Seguridad y Justicia Penal de Corte Acusatorio Adversarial en el estado de Morelos.</t>
  </si>
  <si>
    <t>1.4 Brindar protección especial a las víctimas u ofendidos del delito, para que les sea resarcido el daño moral y patrimonial.</t>
  </si>
  <si>
    <t>1.5 Fomentar en la sociedad morelense la cultura del respeto a los derechos humanos.</t>
  </si>
  <si>
    <t>1.6 Consolidar al Instituto como un permanente impulsor de la cultura de la Protección Civil.</t>
  </si>
  <si>
    <t>1.7 Organizar y administrar la Defensoría Pública.</t>
  </si>
  <si>
    <t>1.1.1 Implementar acciones para prevenir y combatir la comisión de delitos</t>
  </si>
  <si>
    <t>1.1.2 Promover la participación ciudadana en la prevención de la violencia y conductas antisociales, y fomentar la cultura de la denuncia.</t>
  </si>
  <si>
    <t xml:space="preserve">1.1.3 Fortalecer las instituciones de seguridad pública. </t>
  </si>
  <si>
    <t>1.1.4 Eficientar los métodos de reinserción social, para reincorporar a la vida familiar, social y productiva a los individuos que están recluidos en los establecimientos penitenciarios de la Entidad.</t>
  </si>
  <si>
    <t>1.2.1 Profesionalizar a los servidores públicos que intervienen en el Sistema de Justicia Penal.</t>
  </si>
  <si>
    <t>1.2.2 Combatir la impunidad y la injusticia.</t>
  </si>
  <si>
    <t>1.2.3 Fortalecer el Sistema de Justicia Penal.</t>
  </si>
  <si>
    <t>1.3.1 Fortalecer y difundir constantemente el Sistema de Seguridad y Justicia Penal.</t>
  </si>
  <si>
    <t>1.4.1 Coordinar políticas públicas encaminadas a resarcir el daño moral y patrimonial de las víctimas u ofendidos del delito.</t>
  </si>
  <si>
    <t>1.5.1 Planear y ejecutar políticas públicas orientadas a fortalecer la cultura del respeto a los derechos humanos en los sectores social, privado y público.</t>
  </si>
  <si>
    <t>1.6.1 Promover la participación de la sociedad  en los programas de Protección Civil, coordinándose con las autoridades Federales, Estatales y Municipales.</t>
  </si>
  <si>
    <t>1.7.1 Promover en todo el Estado de los servicios gratuitos que otorga la Defensoría Pública de Oficio, dirigido a quienes no cuentan con recursos para contratar un defensor particular.</t>
  </si>
  <si>
    <t>1.1.1.1 Implementar en la Entidad el Mando Único Coordinado Policial como medida para fortalecer la capacidad de respuesta de las corporaciones estatales y municipales en la prevención y combate del delito.</t>
  </si>
  <si>
    <t>1.1.1.2 Coordinar con representantes de las instituciones de seguridad de los tres órdenes de gobierno y de la Región Centro del país, programas y acciones que prevengan y combatan los hechos delictivos.</t>
  </si>
  <si>
    <t>1.1.1.3 Coordinar los trabajos de inteligencia, investigación, diseño y operación de acciones para la persuasión y el combate de los hechos delictivos, y de reacción contra las células del crimen.</t>
  </si>
  <si>
    <t>1.1.1.4 Ampliar la presencia policiaca y de custodia en la Entidad.</t>
  </si>
  <si>
    <t>1.1.1.5 Mejorar  los sistemas de información sobre seguridad pública vinculado con los tres órdenes de gobierno.</t>
  </si>
  <si>
    <t>1.1.1.6 Implementar el Centro de Coordinación, Comando, Control, Comunicaciones y Cómputo (C5).</t>
  </si>
  <si>
    <t>1.1.1.7 Coadyuvar en la seguridad y salvaguardar de la integridad física de los funcionarios federales, diplomáticos nacionales y extranjeros que visiten al estado.</t>
  </si>
  <si>
    <t>1.1.1.8 Brindar atención médica pre-hospitalaria y de rescate de manera oportuna y eficiente a la población que enfrenta situaciones de riesgo por catástrofes, desastres naturales, siniestros o accidentes.</t>
  </si>
  <si>
    <t>1.1.2.1 Realizar acciones que involucren corresponsablemente a la sociedad para disminuir los factores que inciden en la delincuencia y violencia en zonas de alta incidencia.</t>
  </si>
  <si>
    <t>1.1.2.2 Difundir y promover una educación sobre las medidas de autoprotección a la población en general y específicamente a grupos de niños, jóvenes, mujeres y estudiantes, entre otros.</t>
  </si>
  <si>
    <t>1.1.2.3 Incentivar el uso y aprovechamiento de los espacios públicos como centros de sano esparcimiento, cultura y deporte.</t>
  </si>
  <si>
    <t>1.1.2.4 Promover entre la ciudadanía la confianza y garantía de la denuncia anónima.</t>
  </si>
  <si>
    <t>1.1.3.1 Capacitar, evaluar y certificar de forma permanente a los cuerpos de seguridad pública inherentes al Estado.</t>
  </si>
  <si>
    <t>1.1.3.2 Promover la profesionalización policial.</t>
  </si>
  <si>
    <t>1.1.3.3 Modernizar la infraestructura y proveer el equipamiento necesario a los cuerpos policiales.</t>
  </si>
  <si>
    <t>1.1.3.4 Ampliar la capacidad de video vigilancia en la Entidad.</t>
  </si>
  <si>
    <t>1.1.3.5 Administrar de manera efectiva y transparente los recursos financieros, materiales y humanos destinados a la seguridad pública.</t>
  </si>
  <si>
    <t>1.1.3.6 Mejorar la prestación de los  trámites y servicios que brinda la Secretaría de Seguridad Pública.</t>
  </si>
  <si>
    <t>1.1.3.7 Regular y supervisar todas las empresas o prestadores de servicios de seguridad privada.</t>
  </si>
  <si>
    <t>1.1.3.8 Garantizar calidad en el servicio de seguridad, vigilancia y custodia de  personas, fondos y valores de forma fija e itinerante.</t>
  </si>
  <si>
    <t>1.1.3.9 Mejorar la eficiencia del servicio de llamadas de emergencias del 066.</t>
  </si>
  <si>
    <t>1.1.4.1 Modernizar la infraestructura y los sistemas de información de los establecimientos penitenciarios del Estado.</t>
  </si>
  <si>
    <t>1.1.4.2 Operar de manera efectiva la custodia y vigilancia de la población penitenciaria de los establecimientos penitenciarios de la Entidad.</t>
  </si>
  <si>
    <t>1.1.4.3 Garantizar la integridad física y emocional de la población penitenciaria.</t>
  </si>
  <si>
    <t>1.1.4.4Mejorar los tratamientos para una reinserción plena y efectiva de las personas privadas de su libertad, que incluyan la instrucción educativa y productiva, y la atención psicológica.</t>
  </si>
  <si>
    <t>1.1.4.5 Atender de manera integral y llevar un seguimiento estricto a los adolescentes sujetos a medidas cautelares por procedimientos penales.</t>
  </si>
  <si>
    <t>1.1.4.6 Proveer las condiciones y promover la cultura por la participación laboral de los internos para coadyuvar a su reintegración social y productiva.</t>
  </si>
  <si>
    <t>1.1.4.7 Impulsar vínculos con el sector empresarial para crear oportunidades de inserción laboral de los individuos que han obtenido su libertad al concluir su sentencia, fortaleciendo las acciones a través de la conformación del Consejo Empresarial para la Reinserción Social.</t>
  </si>
  <si>
    <t>1.2.1.1 Capacitar permanentemente al personal.</t>
  </si>
  <si>
    <t>1.2.1.2 Vigilar que las actuaciones de los servidores públicos encargados de la procuración de justicia se conduzcan con los valores que los rigen, respetando plenamente los derechos humanos.</t>
  </si>
  <si>
    <t>1.2.1.3 Instrumentar un programa de mejora salarial para fortalecer la calidad institucional del personal.</t>
  </si>
  <si>
    <t>1.2.1.4 Implementar el Servicio de Carrera de Procuración de Justicia.</t>
  </si>
  <si>
    <t>1.2.2.1 Garantizar el derecho de presunción de inocencia a todo ciudadano y el acceso a los medios alternos para conciliar con eficacia y eficiencia el poder punitivo del estado.</t>
  </si>
  <si>
    <t>1.2.2.2 Otorgar asesoría jurídica y patrocinio judicial a personas de escasos recursos que lo soliciten en juicios civiles, familiares, mercantiles y amparos, hasta obtener la resolución.</t>
  </si>
  <si>
    <t>1.2.2.3 Solucionar conflictos en materia penal con la aplicación de medios alternos como la conciliación, mediación y negociación para evitar la doble victimización de quien ha sido sujeto de un delito.</t>
  </si>
  <si>
    <t>1.2.2.4 Evitar el rezago en la resolución efectiva de las carpetas de investigación y averiguaciones previas.</t>
  </si>
  <si>
    <t>1.2.2.5 Sancionar a los servidores públicos encargados de la procuración de justicia que no se conduzcan con los valores que los rigen.</t>
  </si>
  <si>
    <t>1.2.2.6 Trabajar coordinadamente con el Poder Judicial en la definición de iniciativas y reformas de ley.</t>
  </si>
  <si>
    <t>1.2.3.1 Ampliar la cobertura de los servicios de procuración de justicia.</t>
  </si>
  <si>
    <t>1.2.3.2 Modernizar y equipar las áreas y los servicios de procuración de justicia.</t>
  </si>
  <si>
    <t>1.2.3.3 Promover la cultura de la legalidad y la denuncia.</t>
  </si>
  <si>
    <t>1.2.3.4 Consolidar el modelo de inteligencia para la investigación, persecución y sanción del delito.</t>
  </si>
  <si>
    <t>1.2.3.5 Ampliar el enlace de conectividad del Sistema de Información Criminógena entre las Agencias del Ministerio Público de todo el Estado de Morelos.</t>
  </si>
  <si>
    <t>1.2.3.6 Crear el Instituto Morelense de Ciencias Forenses.</t>
  </si>
  <si>
    <t>1.2.3.7 Implementar la denuncia en línea.</t>
  </si>
  <si>
    <t>1.3.1.1 Coordinar y participar con la sociedad civil organizada en la evaluación del Sistema de Seguridad de Justicia Penal.</t>
  </si>
  <si>
    <t>1.3.1.2 Celebrar Concurso Estatal de Litigación Oral Penal.</t>
  </si>
  <si>
    <t>1.3.1.3 Capacitar a los operadores del Sistema de Justicia Penal permanentemente, así como a los abogados particulares y a las Universidades que impartan la carrera de Derecho.</t>
  </si>
  <si>
    <t>1.3.1.4 Brindar y mejorar espacios físicos dentro del Sistema de Seguridad de Justicia Penal.</t>
  </si>
  <si>
    <t>1.4.1.1 Elaborar la iniciativa de Ley para la Atención a Víctimas del Delito.</t>
  </si>
  <si>
    <t>1.4.1.2 Implementar la creación del fondo económico para la restauración y protección especial a las víctimas u ofendidos del delito.</t>
  </si>
  <si>
    <t>1.4.1.3 Atender con calidad y calidez en materia jurídica, médica, psicológica, psiquiátrica y de comunicación humana a las víctimas u ofendidos del delito.</t>
  </si>
  <si>
    <t>1.4.1.4 Canalizar a las víctimas u ofendidos del delito a instituciones de asistencia social.</t>
  </si>
  <si>
    <t>1.4.1.5 Otorgar apoyos a las víctimas u ofendidos del delito en términos de la normatividad aplicable.</t>
  </si>
  <si>
    <t>1.5.1.1 Difundir campañas de sensibilización sobre el respeto a los derechos humanos.</t>
  </si>
  <si>
    <t>1.5.1.2 Sensibilizar y capacitar a los servidores públicos para brindar una atención con estricto respeto de los derechos humanos.</t>
  </si>
  <si>
    <t>1.5.1.3 Fortalecer los trámites y el seguimiento de las quejas, gestiones, solicitudes y recomendaciones que emitan los organismos protectores de los derechos humanos.</t>
  </si>
  <si>
    <t>1.6.1.1 Colaborar en la elaboración del Atlas de riesgo en cada uno de los municipios del Estado.</t>
  </si>
  <si>
    <t>1.6.1.2 Implementar un Sistema de Alertamiento de Emergencias para todo el Estado.</t>
  </si>
  <si>
    <t>1.6.1.3 Formar una Escuela Estatal de Protección Civil, y Centros Integrales de Capacitación y Control de Emergencias.</t>
  </si>
  <si>
    <t>1.7.1.1 Implementar un organismo desconcentrado de Gobierno del Estado con autonomía jurídica y financiera.</t>
  </si>
  <si>
    <t>1.7.1.2 Mejorar la remuneración por servicios a los Defensoría Pública.</t>
  </si>
  <si>
    <t>2.1 Reducir las condiciones de pobreza, marginación y desigualdad de la población.</t>
  </si>
  <si>
    <t>2.2 Empoderar a las personas vulnerables en todos los ámbitos de la vida familiar, social y comunitaria.</t>
  </si>
  <si>
    <t>2.3 Mejorar el estilo de vida de la sociedad con prácticas saludables por medio del deporte.</t>
  </si>
  <si>
    <t>2.4 Mejorar las condiciones de los migrantes en tránsito y en lugares de destino, en términos de derechos humanos, particularmente jurídicos y de salud.</t>
  </si>
  <si>
    <t>2.5 Mejorar las condiciones de vida de los pueblos y comunidades indígenas.</t>
  </si>
  <si>
    <t>2.6 Mejorar el desempeño y asegurar la permanencia de niños y jóvenes en el sistema educativo.</t>
  </si>
  <si>
    <t>2.7 Alcanzar una cobertura universal de la educación media superior.</t>
  </si>
  <si>
    <t>2.8 Incrementar la cobertura de la educación superior con sentido social y de progreso.</t>
  </si>
  <si>
    <t>2.9 Incrementar la calidad de la educación superior en Morelos.</t>
  </si>
  <si>
    <t>2.10 Construir una política de Estado para los estudios de posgrado en Morelos.</t>
  </si>
  <si>
    <t>2.11 Garantizar el derecho a la salud.</t>
  </si>
  <si>
    <t>2.12 Abatir las enfermedades infectocontagiosas y las enfermedades crónicas degenerativas, con oportunidad y sin vulnerar sus derechos en el mejoramiento de su estado de salud.</t>
  </si>
  <si>
    <t>2.13 Abatir la mortalidad infantil y materna.</t>
  </si>
  <si>
    <t>2.14 Promover el bienestar de las familias socialmente vulnerables para mejorar su calidad de vida.</t>
  </si>
  <si>
    <t xml:space="preserve">2.15 Mejorar la nutrición adecuada de niños y niñas y de la población vulnerable. </t>
  </si>
  <si>
    <t>2.16 Proteger a la población contra la exposición a riesgos sanitarios.</t>
  </si>
  <si>
    <t>2.17 Garantizar los derechos culturales en el estado de Morelos.</t>
  </si>
  <si>
    <t>3.1 Fortalecer el mercado interno de la Entidad.</t>
  </si>
  <si>
    <t>3.2 Incrementar la productividad y competitividad de Morelos.</t>
  </si>
  <si>
    <t>3.3 Garantizar la Seguridad Agroalimentaria.</t>
  </si>
  <si>
    <t>3.4 Ampliar las oportunidades económicas de las cadenas productivas en el Sector Primario.</t>
  </si>
  <si>
    <t>3.5 Consolidar la investigación científica, social, humanística y su potencial aplicación para alcanzar una sociedad sustentable.</t>
  </si>
  <si>
    <t>3.6 Fortalecer la competitividad de las empresas de la entidad mediante la aplicación de la ciencia, el desarrollo tecnológico y la innovación.</t>
  </si>
  <si>
    <t xml:space="preserve">3.7 Fomentar la cultura científico-tecnológica y de innovación en la población, a fin de que esta desarrolle sus capacidades y cuente con mayores herramientas que incrementen su competitividad. </t>
  </si>
  <si>
    <t>3.8 Facilitar el uso de herramientas tecnológicas para promover el trabajo en red, coordinado e informado de la administración pública para una mejor toma de decisiones.</t>
  </si>
  <si>
    <t>3.9 Promover la operación de políticas públicas que apoyen la generación de empleos.</t>
  </si>
  <si>
    <t>3.10 Fortalecer la prevención de conflictos en materia del trabajo.</t>
  </si>
  <si>
    <t>3.11 Eficientar la actividad jurisdiccional para abatir el número de procesos y conflictos entre el Estado y sus trabajadores.</t>
  </si>
  <si>
    <t>3.12 Impulsar y fortalecer la competitividad, promoción y los servicios de los destinos turísticos del estado de Morelos.</t>
  </si>
  <si>
    <t>3.13 Impulsar y Fortalecer la Planeación, Desarrollo y Fomento Turístico del Estado de Morelos.</t>
  </si>
  <si>
    <t>3.14 Consolidar la infraestructura física del estado a través de obra pública.</t>
  </si>
  <si>
    <t>4.1 Propiciar la participación ciudadana corresponsable y vinculante.</t>
  </si>
  <si>
    <t>4.2 Ordenar y eficientar el crecimiento urbano y la inversión productiva.</t>
  </si>
  <si>
    <t>4.3 Reducir y revertir el impacto ambiental de las actividades humanas.</t>
  </si>
  <si>
    <t>4.4 Planificar la gestión sustentable de los ecosistemas.</t>
  </si>
  <si>
    <t>4.5 Garantizar el acceso al servicio de agua potable a la población.</t>
  </si>
  <si>
    <t>4.6 Ampliar la cobertura de infraestructura básica de alcantarillado.</t>
  </si>
  <si>
    <t>4.7 Ampliar la cobertura de infraestructura básica de saneamiento.</t>
  </si>
  <si>
    <t>4.8 Modernizar y tecnificar las zonas agrícolas.</t>
  </si>
  <si>
    <t>4.9 Impulsar una producción primaria sustentable y un uso responsable de los recursos naturales.</t>
  </si>
  <si>
    <t>4.10 Disminuir la vulnerabilidad de la población y los centros productivos que se ubican en zonas de alto riesgo de inundación.</t>
  </si>
  <si>
    <t>4.11 Modernizar el servicio del transporte público y particular.</t>
  </si>
  <si>
    <t>5.1 Vincular al Poder Ejecutivo del estado de Morelos con la sociedad.</t>
  </si>
  <si>
    <t>5.2 Promover el ejercicio eficiente de los recursos públicos.</t>
  </si>
  <si>
    <t>5.3 Identificar, prevenir y combatir conductas ilícitas y faltas administrativas de los servidores públicos.</t>
  </si>
  <si>
    <t>5.4 Fortalecer la Administración Tributaria de la Hacienda Pública Estatal.</t>
  </si>
  <si>
    <t>5.5 Administrar eficientemente el gasto público, inversión y deuda pública con base en resultados.</t>
  </si>
  <si>
    <t>5.6 Implementar de manera efectiva la Nueva Gestión Pública para Resultados en el proceso de planeación y programación de la acción gubernamental.</t>
  </si>
  <si>
    <t>5.7 Salvaguardar los intereses del estado y que las funciones y acciones del Poder Ejecutivo cumplan con lo dispuesto por la Constitución Federal, Estatal y demás leyes aplicables.</t>
  </si>
  <si>
    <t>5.8 Impulsar la reducción del gasto destinado a las actividades administrativas y de apoyo en las dependencias.</t>
  </si>
  <si>
    <t>5.9 Preservar la estabilidad social y la Gobernabilidad democrática para poder iniciar un proceso de gobernanza del proyecto de la Nueva Visión de Morelos.</t>
  </si>
  <si>
    <t>5.10 Crear y Coordinar un sistema de Gobierno en Red.</t>
  </si>
  <si>
    <t>5.11 Integrar, operar y administrar una plataforma de gobierno digital que acerque al ciudadano y contribuya a la democratización y socialización del conocimiento.</t>
  </si>
  <si>
    <t>5.12 Impulsar los nuevos Derechos Ciudadanos y fortalecer los instrumentos de la Democracia semi-directa.</t>
  </si>
  <si>
    <t xml:space="preserve">5.13 Promover el reconocimiento de los Derechos Digitales de los Ciudadanos y fortalecer los instrumentos que de ellos se acompañan. </t>
  </si>
  <si>
    <t>5.14 Crear nuevos Derechos Indígenas.</t>
  </si>
  <si>
    <t>5.15 Dialogar permanentemente con los poderes públicos y municipios.</t>
  </si>
  <si>
    <t>5.16 Garantizar el respeto a los Derechos Humanos y Equidad de género en las políticas públicas.</t>
  </si>
  <si>
    <t>5.17 Facilitar el acceso a los servicios de calidad y simplificación de trámites.</t>
  </si>
  <si>
    <t>5.18 Garantizar la protección de los derechos de propiedad de la Ciudadanía.</t>
  </si>
  <si>
    <t>5.19 Facilitar la interlocución entre las Asociaciones Religiosas y el Estado.</t>
  </si>
  <si>
    <t>5.20 Promover la participación ciudadana.</t>
  </si>
  <si>
    <t>2.1.1 Impulsar la construcción de capacidades y desarrollo de habilidades para la inclusión, equidad y desarrollo integral de la población.</t>
  </si>
  <si>
    <t>2.1.2 Impulsar la participación de la sociedad organizada en el combate a la pobreza.</t>
  </si>
  <si>
    <t>2.1.3 Integrar a los jóvenes a actividades de trabajo comunitario, apoyo social y rescate de espacios públicos.</t>
  </si>
  <si>
    <t>2.2.1 Establecer políticas públicas de equidad de género.</t>
  </si>
  <si>
    <t>2.2.2 Prevenir y combatir la discriminación hacia los adultos mayores y personas con discapacidad, en situación de calle y otros grupos vulnerables para fortalecer sus derechos y mejorar la calidad de vida.</t>
  </si>
  <si>
    <t>2.3.1 Motivar y promover la activación física.</t>
  </si>
  <si>
    <t>2.3.2 Impulsar la vinculación con sociedad organizada posicionando al deporte como medio preventivo de salud física y social.</t>
  </si>
  <si>
    <t>2.4.1 Diseñar y ejecutar programas orientados a los migrantes a fin de mejorar sus condiciones de vida.</t>
  </si>
  <si>
    <t>2.5.1 Diseñar y ejecutar programas orientados a la inclusión social e igualdad de oportunidades de los pueblos y comunidades indígenas.</t>
  </si>
  <si>
    <t>2.6.1 Brindar educación de calidad en todos los niveles y modalidades para promover la mejora en el aprendizaje de los alumnos.</t>
  </si>
  <si>
    <t>2.6.2 Coordinar las políticas públicas para hacer de los niños y jóvenes morelenses el centro de atención de la política educativa estatal.</t>
  </si>
  <si>
    <t>2.6.3 Disminuir el rezago educativo y el analfabetismo.</t>
  </si>
  <si>
    <t>2.6.4 Aumentar el grado promedio de escolaridad de la población morelense.</t>
  </si>
  <si>
    <t>2.6.5 Hacer de las escuelas el centro de la gestión educativa, promoviendo la equidad y la participación de la sociedad.</t>
  </si>
  <si>
    <t>2.7.1 Implementar el programa Beca-Salario Universal orientado a incrementar la cobertura, reducir la deserción y mejorar la eficiencia terminal.</t>
  </si>
  <si>
    <t>2.7.2 Desarrollar el modelo de educación media superior multimodal.</t>
  </si>
  <si>
    <t>2.7.3 Establecer una convocatoria única de educación media superior.</t>
  </si>
  <si>
    <t>2.7.4 Implementar programas orientados hacia la prevención de la violencia y el fomento de la convivencia.</t>
  </si>
  <si>
    <t>2.8.1 Implementar programas de beca-salario a todo estudiante inscrito en escuela pública, para concluir la educación básica y asegurar la permanencia en educación media superior y universidad.</t>
  </si>
  <si>
    <t>2.8.2 Promover la oferta del servicio educativo multimodal mediante el uso de las Tecnologías de la Información y Comunicación (TICs), cuyas herramientas permitan ser traducidas en campus virtuales, educación a distancia y en línea.</t>
  </si>
  <si>
    <t>2.9.1 Invertir recursos de forma creciente en infraestructura física que tienda a la accesibilidad y calidad académica de estudiantes, profesores y directivos, en un marco de educación inclusiva.</t>
  </si>
  <si>
    <t>2.9.2 Promover programas de articulación académica con la educación media superior.</t>
  </si>
  <si>
    <t>2.10.1 Impulsar la implementación de programas multi-institucionales.</t>
  </si>
  <si>
    <t>2.11.1 Ampliar y consolidar la integración de una red de servicios en sus tres niveles de atención para población sin seguridad social bajo la coordinación operativa y administrativa de las Jurisdicciones Sanitarias de la entidad.</t>
  </si>
  <si>
    <t>2.11.2 Realizar reingeniería jurisdiccional integrando redes entre centros de salud, centros centinela, hospitales comunitarios y hospitales generales.</t>
  </si>
  <si>
    <t>2.11.3 Ampliar la cobertura de servicios de salud con calidad para niños y adolescentes.</t>
  </si>
  <si>
    <t>2.11.4 Garantizar el acceso Universal a los Servicios de Salud.</t>
  </si>
  <si>
    <t>2.12.1 Mantener y consolidar la vigilancia epidemiológica para enfermedades emergentes que permitan tomar medidas oportunas de tipo proactivo y no reactivo.</t>
  </si>
  <si>
    <t>2.12.2 Fortalecer la educación en salud a través de las unidades médicas y promotores de la salud.</t>
  </si>
  <si>
    <t>2.12.3 Detectar y controlar en los servicios del primer nivel de atención los casos de enfermedades crónico-degenerativas, incluido el cáncer en todos sus tipos para evitar las complicaciones físicas, mentales y sociales.</t>
  </si>
  <si>
    <t>2.12.4 Consolidar el impacto de los servicios establecidos en el Catálogo Universal de Servicios de Salud (CAUSES) a los afiliados al seguro popular.</t>
  </si>
  <si>
    <t>2.13.1 Formalizar un sistema de atención a la salud de tipo integral e interinstitucional para la atención del recién nacido y la mujer embarazada.</t>
  </si>
  <si>
    <t>2.13.2 Priorizar los programas de salud dirigidos a mujeres embarazadas y en edad reproductiva y a recién nacidos.</t>
  </si>
  <si>
    <t>2.14.1 Promover el cumplimiento de los derechos de la infancia.</t>
  </si>
  <si>
    <t>2.14.2 Combatir y prevenir las adicciones.</t>
  </si>
  <si>
    <t>2.14.3 Apoyar a las familias monoparentales.</t>
  </si>
  <si>
    <t>2.14.4 Atender y promover la vida digna del adulto mayor.</t>
  </si>
  <si>
    <t>2.14.5 Atender y mejorar la calidad de vida de las personas con discapacidad.</t>
  </si>
  <si>
    <t>2.14.6 Promover la apertura de Centros de Salud Centinela que trabajen 24 horas.</t>
  </si>
  <si>
    <t>2.15.1 Fortalecer programas de asistencia y atención alimentaria.</t>
  </si>
  <si>
    <t>2.16.1 Ejercer atribuciones de regulación, control y fomento sanitarios conforme a la normatividad sanitaria vigente y aplicable en los establecimientos que cuenten con avisos de funcionamiento o licencias sanitarias.</t>
  </si>
  <si>
    <t>2.17.1 Impulsar el desarrollo cultural comunitario.</t>
  </si>
  <si>
    <t>2.17.2 Fomentar y difundir las diferentes expresiones artísticas.</t>
  </si>
  <si>
    <t>2.17.3 Reconocer, preservar, difundir y promover el patrimonio cultural material e inmaterial en el estado.</t>
  </si>
  <si>
    <t>2.17.4 Impulsar procesos de formación artística y en gestión cultural.</t>
  </si>
  <si>
    <t>2.17.5 Preservar, equipar, habilitar y vincular espacios culturales.</t>
  </si>
  <si>
    <t>3.1.1 Promover el consumo interno de los productos morelenses y crear espacios de distribución.</t>
  </si>
  <si>
    <t>3.1.2 Generar fuentes de financiamiento.</t>
  </si>
  <si>
    <t>3.1.3 Instaurar condiciones preferenciales de factoraje.</t>
  </si>
  <si>
    <t>3.1.4 Mejorar la calidad de los productos.</t>
  </si>
  <si>
    <t xml:space="preserve">3.2.1 Fomentar la inversión pública, privada, nacional y extranjera en proyectos sustentables. </t>
  </si>
  <si>
    <t>3.2.2 Crear desarrollos empresariales locales y regionales.</t>
  </si>
  <si>
    <t>3.2.3 Impulsar la creación y apoyo de Micro, Pequeñas y Medianas Empresas (MiPyMES).</t>
  </si>
  <si>
    <t>3.3.1 Impulsar una producción rentable de alimentos.</t>
  </si>
  <si>
    <t>3.3.2 Aumentar los índices de capitalización y modernización de las unidades económicas rurales.</t>
  </si>
  <si>
    <t>3.3.3 Garantizar un marco de políticas y normas favorables para inducir una mayor producción de alimentos.</t>
  </si>
  <si>
    <t>3.3.4 Fortalecer los mecanismos de vinculación.</t>
  </si>
  <si>
    <t>3.3.5 Aplicar y fomentar el respeto a la normatividad fitosanitaria y la inocuidad en la producción de alimentos.</t>
  </si>
  <si>
    <t>3.4.1 Impulsar el desarrollo y consolidación de los Sistemas Producto y la integración de sus cadenas productivas.</t>
  </si>
  <si>
    <t>3.4.2 Impulsar el desarrollo de capacidades y promocionar una cultura emprendedora en todos los proyectos productivos.</t>
  </si>
  <si>
    <t>3.4.3 Promover el aprovechamiento de los mercados para los productos agropecuarios y acuícolas.</t>
  </si>
  <si>
    <t xml:space="preserve">3.5.1 Promover la formación de recursos de alto nivel, la vocación científica y la inserción de graduados de posgrado en el sector empresarial. </t>
  </si>
  <si>
    <t>3.5.2 Ofrecer alternativas de financiamiento para realizar proyectos de investigación relacionados con el desarrollo integral del estado.</t>
  </si>
  <si>
    <t>3.5.3 Fortalecer los mecanismos de reconocimiento a la actividad científica y tecnológica de calidad, que favorezca la consolidación del sistema estatal de ciencia y tecnología.</t>
  </si>
  <si>
    <t>3.6.1 Establecer programas para el fomento y la promoción de la investigación aplicada.</t>
  </si>
  <si>
    <t>3.6.2 Promover la cultura de la protección intelectual e industrial mediante el registro de patentes, modelos de utilidad y diseños industriales.</t>
  </si>
  <si>
    <t>3.6.3 Contar con un catálogo que describa las capacidades científicas y tecnológicas de instituciones académicas y empresas privadas.</t>
  </si>
  <si>
    <t>3.6.4 Fomentar el desarrollo de la alta tecnología en la entidad.</t>
  </si>
  <si>
    <t>3.7.1 Fortalecer al estado como generador del conocimiento científico.</t>
  </si>
  <si>
    <t>3.7.2 Desarrollar programas de educación no formal de comunicación y divulgación científica para instituciones educativas públicas y privadas y público en general.</t>
  </si>
  <si>
    <t>3.8.1 Apoyar la toma de decisiones de inversión en innovación analizando los proyectos de base tecnológica propuestos por las Secretarías, dependencias y entidades de la administración pública estatal.</t>
  </si>
  <si>
    <t>3.8.2 Desarrollar sistemas de información y de soporte de datos para la implementación de la plataforma de gobierno digital.</t>
  </si>
  <si>
    <t>3.9.1 Integrar el  Consejo Consultivo Estatal del Servicio Nacional de Empleo.</t>
  </si>
  <si>
    <t>3.9.2 Establecer una vinculación entre dependencias gubernamentales, municipales y sectores productivos para fomentar la creación de empleos.</t>
  </si>
  <si>
    <t>3.9.3 Fomentar la contratación de personas con discapacidad, jóvenes para su primer empleo y migrantes.</t>
  </si>
  <si>
    <t>3.9.4 Promover políticas públicas en materia de capacitación.</t>
  </si>
  <si>
    <t>3.9.5 Facilitar la certificación de los trabajadores.</t>
  </si>
  <si>
    <t>3.10.1 Fortalecer las relaciones laborales entre patrones y trabajadores, tanto en entidades públicas como privadas del Estado de Morelos.</t>
  </si>
  <si>
    <t>3.10.2 Adecuar el marco jurídico en materia laboral.</t>
  </si>
  <si>
    <t>3.10.3 Realizar mesas de trabajo con cámaras empresariales, sindicatos y postulantes en materia laboral.</t>
  </si>
  <si>
    <t>3.10.4 Acercar los servicios de las dependencias gubernamentales a las empresas para elevar la calidad de vida de los empleados.</t>
  </si>
  <si>
    <t>3.10.5 Establecer un vínculo de coordinación entre los tres órdenes de gobierno.</t>
  </si>
  <si>
    <t>3.10.6 Identificar las problemáticas de la población morelense.</t>
  </si>
  <si>
    <t>3.11.1 Adquirir tecnología de vanguardia, aumentar y capacitar a la plantilla de personal e incrementar sus percepciones.</t>
  </si>
  <si>
    <t>3.12.1 Mejorar la calidad de la oferta turística de la entidad.</t>
  </si>
  <si>
    <t>3.12.2 Promocionar el destino “Morelos” en el mercado nacional e internacional.</t>
  </si>
  <si>
    <t>3.12.3 Ampliar la cobertura de los servicios de información y asistencia al turista y fortalecer la mejora regulatoria.</t>
  </si>
  <si>
    <t>3.13.1 Asegurar el fortalecimiento de las políticas, el marco legal y la Planeación del sector turístico.</t>
  </si>
  <si>
    <t>3.13.2 Diseñar, desarrollar e implementar sistemas de monitoreo del comportamiento de la actividad turística.</t>
  </si>
  <si>
    <t>3.13.3 Mejorar la infraestructura y servicios de apoyo a la actividad turística en los destinos y municipios.</t>
  </si>
  <si>
    <t>3.14.1 Atender las necesidades de obra pública que demande la ciudadanía e instituciones del estado.</t>
  </si>
  <si>
    <t>3.14.2 Coordinar la captación de recursos económicos con las diferentes Secretarias Federales y Estatales para la ejecución de obra pública de manera ágil y transparente.</t>
  </si>
  <si>
    <t>3.14.3 Identificar y construir las obras prioritarias y de alto impacto necesarias para mejorar la conectividad y desarrollo de Morelos.</t>
  </si>
  <si>
    <t>4.1.1 Mejorar los mecanismos de participación de la ciudadanía para el desarrollo sustentable.</t>
  </si>
  <si>
    <t>4.1.2 Impulsar el programa de formación de gestores ciudadanos en favor del ambiente.</t>
  </si>
  <si>
    <t>4.2.1 Regularizar los bienes inmuebles del estado y planear adecuadamente las nuevas adquisiciones de éste.</t>
  </si>
  <si>
    <t>4.3.1 Garantizar la adecuada operación de las Áreas Naturales.</t>
  </si>
  <si>
    <t>4.3.2 Impulsar el manejo integral de los residuos sólidos.</t>
  </si>
  <si>
    <t>4.3.3 Reducir la contaminación ambiental.</t>
  </si>
  <si>
    <t>4.4.1 Crear el Sistema de Información Ambiental del estado de Morelos.</t>
  </si>
  <si>
    <t>4.4.2 Actualizar los instrumentos de planeación y de ordenamiento territorial del Estado.</t>
  </si>
  <si>
    <t>4.4.3 Impulsar coordinadamente con el sector educativo, el diseño y ejecución de planes de estudio relacionados con el desarrollo sustentable.</t>
  </si>
  <si>
    <t>4.4.4 Impulsar una economía verde, competitiva, equitativa, cooperativa y sustentable.</t>
  </si>
  <si>
    <t>4.4.5 Promover el uso de energías renovables en el sector público y privado.</t>
  </si>
  <si>
    <t>4.4.6 Establecer y operar el Programa Estatal de Cambio Climático.</t>
  </si>
  <si>
    <t>4.5.1 Aumentar la cobertura del servicio de agua potable a toda la población, en especial a la zona de los Altos de Morelos y fomentar el acceso a agua por tandeo.</t>
  </si>
  <si>
    <t>4.6.1 Incrementar la infraestructura de alcantarillado en las zonas con mayor rezago, así como en las zonas urbanas y rurales con alta densidad poblacional.</t>
  </si>
  <si>
    <t>4.7.1 Coordinar la cooperación interinstitucional e implementar acciones y convenios con los tres niveles de gobierno para garantizar la operación de las plantas de tratamiento; desarrollando infraestructura para el saneamiento de las aguas residuales financieramente sustentables.</t>
  </si>
  <si>
    <t>4.8.1 Rehabilitar y modernizar  la infraestructura hidroagrícola e impulsar la reconversión productiva del campo.</t>
  </si>
  <si>
    <t>4.8.2 Fomentar la capacitación y fortalecimiento de las organizaciones que operan los sistemas de riego.</t>
  </si>
  <si>
    <t>4.8.3 Facilitar el acceso a fuentes de financiamiento.</t>
  </si>
  <si>
    <t>4.9.1 Implementar y consolidar programas y proyectos para la conservación, renovación y aprovechamiento sostenible del agua, suelo, flora y fauna.</t>
  </si>
  <si>
    <t>4.10.1 Construir obras de protección en sitios críticos de inundación.</t>
  </si>
  <si>
    <t>4.11.1 Realizar y ejecutar estudios y proyectos para el desarrollo del transporte.</t>
  </si>
  <si>
    <t>4.11.2 Actualización del marco legal.</t>
  </si>
  <si>
    <t>4.11.3 Atender oportunamente la prevención de conflictos.</t>
  </si>
  <si>
    <t>4.11.4 Controlar el orden documental y físico.</t>
  </si>
  <si>
    <t>5.1.1 Establecer un modelo de comunicación interactiva que permita mantener un flujo de información que enriquezca a la opinión pública y despierte su conciencia participativa en las tareas que convoque el ejercicio de las políticas públicas para impulsar el desarrollo de la entidad.</t>
  </si>
  <si>
    <t xml:space="preserve">5.2.1 Establecer esquemas y políticas en materia de transparencia y acceso a la información pública. </t>
  </si>
  <si>
    <t>5.2.2 Fortalecer e implementar mecanismos que promuevan y faciliten una clara rendición de cuentas.</t>
  </si>
  <si>
    <t>5.3.1 Reforzar los sistemas y tecnologías de la información para un mejor desempeño en la función de auditoría.</t>
  </si>
  <si>
    <t>5.3.2 Fortalecer los mecanismos de control interno, prevención, fiscalización, inspección, vigilancia y aplicación de sanciones.</t>
  </si>
  <si>
    <t>5.4.1 Implementar un sistema recaudatorio y de fiscalización eficiente diseñado a partir del comportamiento y actitud de cumplimiento de los sujetos obligados.</t>
  </si>
  <si>
    <t>5.4.2 Participación efectiva en el Sistema Nacional de Coordinación Fiscal.</t>
  </si>
  <si>
    <t>5.4.3 Instalar el Sistema Estatal de Coordinación Hacendaria.</t>
  </si>
  <si>
    <t>5.5.1 Coordinar, supervisar y controlar el gasto público, inversión y deuda pública de manera efectiva.</t>
  </si>
  <si>
    <t>5.6.1 Fortalecer y en su caso desarrollar los mecanismos de evaluación de la Administración Pública Estatal.</t>
  </si>
  <si>
    <t>5.6.2 Regular y coordinar la planeación del desarrollo del estado con la participación de los tres órdenes de gobierno y los sectores social y privado.</t>
  </si>
  <si>
    <t>5.6.3 Administrar y mantener el Sistema de Información Estratégica del Poder Ejecutivo.</t>
  </si>
  <si>
    <t>5.7.1 Fortalecer los instrumentos de asesoría, representación y emisión de opinión  respecto a la viabilidad de los actos jurídicos.</t>
  </si>
  <si>
    <t>5.8.1 Implementar sistemas, políticas, procesos y programas de modernización, calidad, capacitación, simplificación y austeridad para eficientar y regularizar los bienes en la administración de los recursos.</t>
  </si>
  <si>
    <t>5.9.1 Privilegiar la democracia del consenso y no del conflicto.</t>
  </si>
  <si>
    <t>5.10.1 Fomentar el trabajo interinstitucional a través de modelos asociativos apoyados en tecnologías de la información y la comunicación.</t>
  </si>
  <si>
    <t>5.11.1 Apoyar el trabajo inter e intra-institucional a través de sistemas de Gobierno Electrónico y Gobierno en Red.</t>
  </si>
  <si>
    <t>5.12.1 Reformar la Constitución y las leyes reglamentarias para contar con un nuevo cuerpo normativo e institucional.</t>
  </si>
  <si>
    <t>5.13.1 Crear la normatividad para el pleno ejercicio para los Derechos Digitales.</t>
  </si>
  <si>
    <t>5.14.1 Reformar la constitución del estado y la Ley Orgánica Principal.</t>
  </si>
  <si>
    <t>5.15.1 Establecer líneas claras de interlocución.</t>
  </si>
  <si>
    <t>5.16.1 Controlar y vigilar que las políticas transversales de Derechos Humanos y Equidad de género se apliquen.</t>
  </si>
  <si>
    <t>5.17.1 Crear nuevos métodos de consulta y trámite.</t>
  </si>
  <si>
    <t>5.18.1 Implementar en el Instituto de Servicio Registrales y Catastrales del Estado de Morelos el Modelo de Modernización Nacional de los Registros Públicos y el Modelo Óptimo de Catastros.</t>
  </si>
  <si>
    <t>5.18.2 Promover reforma Constitucional para garantizar el acceso a la inscripción de propiedades privadas.</t>
  </si>
  <si>
    <t>5.19.1 Coordinar y asesorar en materia religiosa a las distintas iglesias ubicadas en el estado, de acuerdo a la Ley de Asociaciones Religiosas y Culto Público y su reglamento.</t>
  </si>
  <si>
    <t>5.20.1 Ciudadanizar el ejercicio de gobierno, fortaleciendo la participación ciudadana, a partir de valores comunes y colectivos, frente al individualismo.</t>
  </si>
  <si>
    <t>Ficha</t>
  </si>
  <si>
    <t>Tipo</t>
  </si>
  <si>
    <t>Estratégico</t>
  </si>
  <si>
    <t>De Gestión</t>
  </si>
  <si>
    <t>Sentido de la medicion</t>
  </si>
  <si>
    <t>Ascendente</t>
  </si>
  <si>
    <t>Descendente</t>
  </si>
  <si>
    <t>Regular</t>
  </si>
  <si>
    <t>Dimension</t>
  </si>
  <si>
    <t>Eficiencia</t>
  </si>
  <si>
    <t>Eficacia</t>
  </si>
  <si>
    <t>Calidad</t>
  </si>
  <si>
    <t>Frecuencia de medicion</t>
  </si>
  <si>
    <t>Mensual</t>
  </si>
  <si>
    <t>Bimestral</t>
  </si>
  <si>
    <t>Trimestral</t>
  </si>
  <si>
    <t>Semestral</t>
  </si>
  <si>
    <t>Anual</t>
  </si>
  <si>
    <t>Otro</t>
  </si>
  <si>
    <t>Economía</t>
  </si>
  <si>
    <t>Metodo de Calculo</t>
  </si>
  <si>
    <t>Valor Absoluto</t>
  </si>
  <si>
    <t>Tasa de Variación</t>
  </si>
  <si>
    <t>Porcentaje</t>
  </si>
  <si>
    <t>Razón o promedio</t>
  </si>
  <si>
    <t>2.1.1.1 Establecer programas de combate de la pobreza de manera coordinada con la Federación y los municipios.</t>
  </si>
  <si>
    <t>2.1.2.1 Propiciar la participación dinámica de la ciudadanía a través de integración de 1,200 grupos para el combate a la pobreza.</t>
  </si>
  <si>
    <t>2.1.3.1 Implementar programas que involucren a los beneficiarios en la Becas-Salario en actividades de alfabetización, educación popular, brigadas de limpieza y actividades culturales.</t>
  </si>
  <si>
    <t>2.2.1.1 Asegurar el acceso equitativo a la salud y a la educación de la mujer y su familia.</t>
  </si>
  <si>
    <t>2.2.1.2 Incorporar a la mujer a la vida económica, política, cultural y social del Estado.</t>
  </si>
  <si>
    <t>2.2.2.1 Impulsar la pensión para todos los adultos mayores.</t>
  </si>
  <si>
    <t>2.2.2.2 Atender a personas con discapacidad.</t>
  </si>
  <si>
    <t>2.2.2.3 Atender a personas en situación de calle y otros grupos vulnerables.</t>
  </si>
  <si>
    <t>2.3.1.1 Abatir el rezago en infraestructura deportiva.</t>
  </si>
  <si>
    <t>2.3.1.2 Impulsar programas de activación física escolar, laboral y municipal y en espacios públicos.</t>
  </si>
  <si>
    <t>2.3.2.1 Fomentar e integrar programas físico-recreativos en todos los sectores sociales.</t>
  </si>
  <si>
    <t>2.4.1.1 Establecer convenios de colaboración interinstitucional con los tres órdenes de gobiernos y gobiernos de otros países, así como  con instancias públicas y privadas.</t>
  </si>
  <si>
    <t>2.4.1.2 Generar un censo de los migrantes tanto en el estado como en el exterior.</t>
  </si>
  <si>
    <t>2.4.1.3 Coordinar con los tres órdenes de gobierno y  los migrantes morelenses en el extranjero el diseño y ejecución de proyectos productivos en sus comunidades de origen.</t>
  </si>
  <si>
    <t>2.5.1.1 Coordinar y ejecutar acciones con los tres órdenes de gobierno para impulsar el desarrollo de infraestructura económica y social básica de los pueblos y comunidades indígenas.</t>
  </si>
  <si>
    <t>2.5.1.2 Desarrollar acciones, en coordinación con los tres órdenes de gobierno, para promover el diseño y ejecución de proyectos productivos en los pueblos y comunidades indígenas.</t>
  </si>
  <si>
    <t>2.5.1.3 Coordinar con los tres órdenes de gobierno la promoción de actividades culturales orientadas a fortalecer la identidad y el reconocimiento de los pueblos y comunidades indígenas.</t>
  </si>
  <si>
    <t>2.5.1.4 Coordinar acciones con los tres órdenes de gobierno orientados a garantizar el respeto de los derechos constitucionales de los pueblos y comunidades indígenas.</t>
  </si>
  <si>
    <t>2.6.1.1 Impulsar el mejoramiento de las condiciones físicas de los planteles educativos.</t>
  </si>
  <si>
    <t>2.6.1.2 Promover el fortalecimiento del capital humano docente.</t>
  </si>
  <si>
    <t>2.6.1.3 Fortalecer la estructura académica de las escuelas y su organización.</t>
  </si>
  <si>
    <t>2.6.1.4 Fortalecer la articulación del curriculum de educación básica.</t>
  </si>
  <si>
    <t>2.6.2.1 Fortalecer la capacidad del sistema educativo para garantizar el acceso oportuno de los niños y niñas a la educación básica.</t>
  </si>
  <si>
    <t>2.6.2.2 Fomentar el arte, la cultura y la recreación en el contexto escolar, haciendo de la escuela comunidades seguras y participativas.</t>
  </si>
  <si>
    <t>2.6.3.1 Ampliar las oportunidades de aprendizaje con el uso de tecnologías de la información y la comunicación.</t>
  </si>
  <si>
    <t>2.6.4.1 Impulsar programas que atiendan a los alumnos considerando sus estilos y necesidades particulares.</t>
  </si>
  <si>
    <t>2.6.5.1 Impulsar vigorosamente la participación comprometida de padres de familia y sociedad en los servicios de educación básica.</t>
  </si>
  <si>
    <t xml:space="preserve">2.7.1.1 Integrar el padrón del programa Beca-Salario. </t>
  </si>
  <si>
    <t>2.7.1.2 Diseñar los lineamientos para la operación del programa Beca-Salario.</t>
  </si>
  <si>
    <t>2.7.2.1 Modernizar, revisar y actualizar el contenido del plan de estudios de la educación multimodal.</t>
  </si>
  <si>
    <t>2.7.2.2 Modernizar la Red Estatal de Biblioteca, en especial a las bibliotecas tipos (biblioteca virtual).</t>
  </si>
  <si>
    <t>2.7.2.3 Implementar el Modelo Multimodal en las preparatorias de Alpuyeca, Jiutepec y Cuernavaca.</t>
  </si>
  <si>
    <t>2.7.2.4 Rehabilitar la infraestructura física a los subsistemas de Educación Media Superior.</t>
  </si>
  <si>
    <t>2.7.3.1 Establecer un Marco Común para la Educación Media Superior en Morelos que promueva la movilidad de estudiantes y profesores a escala estatal, regional, nacional e internacional.</t>
  </si>
  <si>
    <t>2.7.4.1 Celebrar el Pacto para prevenir la violencia.</t>
  </si>
  <si>
    <t>2.7.4.2 Promover la convivencia escolar.</t>
  </si>
  <si>
    <t>2.7.4.3 Promover estrategias de aprendizajes relevantes para la vida.</t>
  </si>
  <si>
    <t>2.8.1.1 Difundir la beca-salario.</t>
  </si>
  <si>
    <t>2.8.2.1 Ampliar la cobertura de educación superior pública con la concurrencia de la Universidad Autónoma del Estado de Morelos (UAEM), la Universidad pedagógica Nacional, Unidad de Morelos (UPN-Morelos) y los subsistemas de educación superior tecnológica en el marco del Espacio Común de Educación Superior Tecnológica (ECEST).</t>
  </si>
  <si>
    <t>2.9.1.1 Impulsar la investigación en Ciencias Sociales, a través del diseño y presentación del Colegio de Morelos.</t>
  </si>
  <si>
    <t>2.9.1.2 Promover la instauración de una Universidad Intercultural, con énfasis en Medicina Tradicional Mexicana y en carreras de artes.</t>
  </si>
  <si>
    <t>2.9.2.1 Instaurar el sistema estatal de evaluación educativa.</t>
  </si>
  <si>
    <t>2.10.1.1 Implementar la oferta de posgrados interinstitucionales.</t>
  </si>
  <si>
    <t>2.11.1.1 Dar prioridad a la medicina preventiva.</t>
  </si>
  <si>
    <t>2.11.1.2 Realizar chequeos de atención integrada en los centros de salud.</t>
  </si>
  <si>
    <t>2.11.1.3 Mejorar el equipamiento médico de las unidades de salud.</t>
  </si>
  <si>
    <t>2.11.1.4 Mejorar la dotación de medicamentos en hospitales y centros de salud.</t>
  </si>
  <si>
    <t>2.11.1.5 Dotar de nuevos equipos a hospitales y centros de salud.</t>
  </si>
  <si>
    <t xml:space="preserve">2.11.1.6 Realizar convenios de gestión para la prestación de servicios médicos, hospitalarios, suministro de medicamentos e insumos para la salud. </t>
  </si>
  <si>
    <t>2.11.2.1 Regionalizar servicios de salud con base en los 3 niveles de atención, bajo la conducción de las Jurisdicciones Sanitarias.</t>
  </si>
  <si>
    <t>2.11.2.2 Realizar la integración funcional del seguro de salud.</t>
  </si>
  <si>
    <t>2.11.2.3 Celebrar convenios de coordinación con el 3er nivel de atención especializada a nivel nacional.</t>
  </si>
  <si>
    <t>2.11.3.1 Aperturar el nuevo Hospital del Niño y el Adolescente.</t>
  </si>
  <si>
    <t>2.11.3.2 Dotar de nuevos equipos a hospitales y centros de salud.</t>
  </si>
  <si>
    <t>2.11.4.1 Identificar a las familias o personas sin seguridad social.</t>
  </si>
  <si>
    <t>2.11.4.2 Realizar campañas para la afiliación y reafiliación del Seguro Popular.</t>
  </si>
  <si>
    <t>2.11.4.3 Celebrar convenios de coordinación con el Sistema Nacional de Protección Social en salud.</t>
  </si>
  <si>
    <t>2.11.4.4 Llevar a cabo la coordinación interinstitucional con los 3 órdenes de Gobierno.</t>
  </si>
  <si>
    <t>2.11.4.5 Celebrar convenios de coordinación con los sectores social y privado.</t>
  </si>
  <si>
    <t>2.12.1.1 Fortalecer la promoción y prevención de enfermedades emergentes epidemiológicas en los comités locales y municipales de la salud.</t>
  </si>
  <si>
    <t>2.12.1.2 Consolidar la promoción de municipios y escuelas saludables.</t>
  </si>
  <si>
    <t>2.12.2.1 Fortalecer la infraestructura física y humana para la promoción de la salud.</t>
  </si>
  <si>
    <t>2.12.2.2 Dotar de material de promoción para la prevención, detección y control de enfermedades prioritarias para la salud pública.</t>
  </si>
  <si>
    <t>2.12.3.1 Fortalecer la promoción y prevención de enfermedades crónico-degenerativas, a través de los comités locales y municipales de la salud.</t>
  </si>
  <si>
    <t>2.12.3.2 Fortalecer el sistema de referencia y contra referencia en el control de casos.</t>
  </si>
  <si>
    <t>2.12.4.1 Verificar el seguimiento clínico y de manera personal de los afiliados.</t>
  </si>
  <si>
    <t>2.12.4.2 Fortalecer la coordinación de los gestores de salud del Régimen Estatal de Protección Social en Salud (REPSS) con los directivos de los hospitales y centros de salud, de tal manera que los servicios médicos sean prestados con calidad, equidad, oportunidad y respeto.</t>
  </si>
  <si>
    <t>2.12.4.3 Dar seguimiento al cumplimiento de los convenios de gestión de los prestadores de servicios.</t>
  </si>
  <si>
    <t>2.12.4.4 Conseguir la acreditación del servicio para la atención y el tratamiento del cáncer en las unidades hospitalarias.</t>
  </si>
  <si>
    <t>2.13.1.1 Acreditar a los hospitales como Amigos del Niño y de la Madre.</t>
  </si>
  <si>
    <t>2.13.1.2 Revisiones de los recién nacidos (RN) los primeros 7 días de vida.</t>
  </si>
  <si>
    <t>2.13.1.3 Fortalecer los programas de embarazo, parto y puerperio a nivel interinstitucional.</t>
  </si>
  <si>
    <t>2.13.1.4 Realizar acuerdos de coordinación interinstitucional en la atención del embarazo, parto y puerperio, así como de la atención del recién nacido.</t>
  </si>
  <si>
    <t>2.13.1.5 Celebrar convenios con municipios para el traslado de mujeres embarazadas en riesgo y en trabajo de parto a las unidades de salud.</t>
  </si>
  <si>
    <t>2.13.2.1 Fortalecer los programas preventivos a mujeres embarazadas y recién nacidos.</t>
  </si>
  <si>
    <t>2.13.2.2 Promover campañas educativas para reducir el embarazo en adolescentes.</t>
  </si>
  <si>
    <t>2.13.2.3 Incrementar porcentaje de lactancia materna.</t>
  </si>
  <si>
    <t>2.13.2.4 Aumentar la cobertura de vacunación en menores de un año.</t>
  </si>
  <si>
    <t>2.14.1.1 Garantizar el acceso integral a los servicios médicos de alta especialidad para niños y adolescentes.</t>
  </si>
  <si>
    <t>2.14.1.2 Promover campañas contra la violencia intrafamiliar.</t>
  </si>
  <si>
    <t>2.14.2.1 Promover la capacitación y educación en salud a nivel comunitario en la materia.</t>
  </si>
  <si>
    <t>2.14.2.2 Promover programas, entre los adolescentes, para combatir y prevenir adicciones.</t>
  </si>
  <si>
    <t>2.14.3.1 Garantizar el acceso a los servicios de salud a los integrantes de familias monoparentales.</t>
  </si>
  <si>
    <t>2.14.4.1 Fortalecer los programas preventivos a adultos mayores con visitas domiciliarias.</t>
  </si>
  <si>
    <t>2.14.4.2 Realizar visitas domiciliarias a pacientes de alto riesgo y ancianos sin movilidad.</t>
  </si>
  <si>
    <t>2.14.5.1 Realizar visitas domiciliarias a pacientes con discapacidad.</t>
  </si>
  <si>
    <t>2.14.6.1 Incrementar el porcentaje de Centros de salud con médico general titulado.</t>
  </si>
  <si>
    <t>2.14.6.2 Celebrar convenios de colaboración con municipios.</t>
  </si>
  <si>
    <t>2.15.1.1 Mantener el apoyo alimentario a menores de 0 a 5 años inscritos en el programa.</t>
  </si>
  <si>
    <t>2.15.1.2 Continuar el apoyo alimentario a menores en edad escolar inscritos en el programa.</t>
  </si>
  <si>
    <t>2.15.1.3 Mantener el apoyo alimentario a familias y población vulnerable inscrita en el programa.</t>
  </si>
  <si>
    <t>2.15.1.4 Realizar campañas de orientación alimentaria a la población vulnerable.</t>
  </si>
  <si>
    <t>2.16.1.1 Realizar la evaluación de los riesgos a la salud en materia de bienes y servicios, insumos para la salud, salud ambiental y ocupacional, servicios de salud, publicidad, saneamiento básico y disposición de órganos y tejidos.</t>
  </si>
  <si>
    <t>2.16.1.2 Regular, fomentar y difundir las condiciones y requisitos para la prevención y manejo de riesgos sanitarios tanto de la salubridad general como local.</t>
  </si>
  <si>
    <t>2.16.1.3 Ejercer actos de autoridad sanitaria en las diferentes materias y de la salubridad general con el nivel federal bajo convenio; así como de la salubridad local.</t>
  </si>
  <si>
    <t>2.16.1.4 Realizar el control analítico de los estudios preventivos y diagnósticos,  epidemiológicos y de riesgos sanitarios.</t>
  </si>
  <si>
    <t>2.16.1.5 Realizar acuerdos de coordinación y transferencia de recursos con la federación para la delegación de facultades.</t>
  </si>
  <si>
    <t>2.17.1.1 Implementar programas, proyectos y acciones culturales orientados a la participación y vinculación comunitaria.</t>
  </si>
  <si>
    <t>2.17.1.2 Reconocer y fortalecer procesos culturales comunitarios, así como generar estrategias de difusión de las mismas.</t>
  </si>
  <si>
    <t>2.17.1.3 Fomentar el uso y aprovechamiento cultural de los espacios públicos.</t>
  </si>
  <si>
    <t>2.17.2.1 Descentralizar y difundir bienes y servicios culturales.</t>
  </si>
  <si>
    <t>2.17.2.2 Fortalecer los procesos de los creadores.</t>
  </si>
  <si>
    <t>2.17.2.3 Incentivar circuitos de consumo y disfrute cultural, así como generar estrategias de difusión.</t>
  </si>
  <si>
    <t>2.17.3.1 Impulsar procesos de reflexión sobre los elementos que conforman el patrimonio cultural material e inmaterial en el estado.</t>
  </si>
  <si>
    <t>2.17.3.2 Fomentar la investigación, formación y divulgación sobre el patrimonio cultural material e inmaterial en el estado.</t>
  </si>
  <si>
    <t>2.17.3.3 Fortalecer una cultura de reconocimiento, preservación y valoración del patrimonio cultural material e inmaterial en el estado.</t>
  </si>
  <si>
    <t>2.17.4.1 Diseñar planes y programas de educación artística.</t>
  </si>
  <si>
    <t>2.17.4.2 Diseñar programas de profesionalización y capacitación para promotores, gestores y empresarios culturales.</t>
  </si>
  <si>
    <t>2.17.4.3 Descentralizar la oferta formativa en el estado.</t>
  </si>
  <si>
    <t>2.17.5.1 Gestionar recursos para el desarrollo, equipamiento y conservación de la infraestructura cultural.</t>
  </si>
  <si>
    <t>2.17.5.2 Fomentar programas de acceso y de animación cultural en dichos espacios.</t>
  </si>
  <si>
    <t>2.17.5.3 Desarrollar programas de vinculación entre recintos y espacios culturales.</t>
  </si>
  <si>
    <t>3.1.1.1 Fomentar la comercialización de productos morelenses y la participación de los distintos grupos de productores y empresarios.</t>
  </si>
  <si>
    <t>3.1.1.3 Remodelar y habilitar áreas para estacionamientos y patios de maniobras en  centros de abasto</t>
  </si>
  <si>
    <t xml:space="preserve">3.1.2.1 Crear el “Fondo Morelos”. </t>
  </si>
  <si>
    <t>3.1.2.2 Facilitar el acceso a créditos refaccionarios y de avío a los productores y empresarios de la Entidad.</t>
  </si>
  <si>
    <t>3.1.3.1 Gestionar la liquidez financiera a los productores agrupados en organizaciones o pequeñas y medianas empresas.</t>
  </si>
  <si>
    <t>3.1.1.2 Crear y remodelar centros de abasto.</t>
  </si>
  <si>
    <t>3.1.3.2 Asesorar a los productores en las ventajas, responsabilidades y uso de la adquisición de créditos a mediano y largo plazos.</t>
  </si>
  <si>
    <t>3.1.4.1 Utilizar mejores empaques, etiquetado con información nutricional, código de barras, etc.</t>
  </si>
  <si>
    <t>3.2.1.1 Fomentar e impulsar la planeación, análisis y atención de proyectos de inversión.</t>
  </si>
  <si>
    <t>3.2.1.2 Fomentar la inversión público-privada nacional e internacional y de los tres niveles de Gobierno.</t>
  </si>
  <si>
    <t>3.2.1.3 Promocionar a Morelos como destino para las inversiones.</t>
  </si>
  <si>
    <t xml:space="preserve">3.2.1.4 Crear y atender parques temáticos y espacios de sano esparcimiento. </t>
  </si>
  <si>
    <t>3.2.1.5 Promocionar las actividades turísticas de la entidad a nivel nacional e internacional.</t>
  </si>
  <si>
    <t xml:space="preserve">3.2.2.1 Identificar e impulsar la vocación productiva y económica de cada localidad y región. </t>
  </si>
  <si>
    <t>3.2.2.2 Fomentar el desarrollo industrial y agropecuario bajo esquemas de modernización, sustentabilidad e inversión directa y compartida.</t>
  </si>
  <si>
    <t>3.2.2.3 Crear cadenas de valor y nuevos mercados nacionales e internacionales.</t>
  </si>
  <si>
    <t>3.2.2.4 Promover y gestionar la participación público-privada y la coordinación entre los tres niveles de gobierno para la creación de desarrollos empresariales.</t>
  </si>
  <si>
    <t>3.2.3.1 Establecer mecanismos de cooperación con los sectores de educación e innovación.</t>
  </si>
  <si>
    <t>3.2.3.2 Brindar capacitación empresarial.</t>
  </si>
  <si>
    <t>3.2.3.3 Fomentar el desarrollo de proyectos sustentables y su modernización.</t>
  </si>
  <si>
    <t>3.2.3.4 Gestionar y facilitar trámites administrativos con la Secretaría de Economía.</t>
  </si>
  <si>
    <t>3.2.3.5 Crear condiciones que contribuyan a la competitividad de las MiPyMEs.</t>
  </si>
  <si>
    <t xml:space="preserve">3.2.3.6 Crear centros de negocios con áreas para impartir talleres y asesorías, y espacios que funcionen como oficinas. </t>
  </si>
  <si>
    <t xml:space="preserve">3.3.1.1 Incrementar la competitividad de los productos agropecuarios y acuícolas. </t>
  </si>
  <si>
    <t>3.3.1.2 Facilitar el acceso a fuentes de financiamiento y seguros de riesgos.</t>
  </si>
  <si>
    <t>3.3.1.3 Mejorar los servicios de capacitación, asistencia técnica y transferencia de tecnología.</t>
  </si>
  <si>
    <t>3.3.1.4 Promover el consumo de productos acuícolas.</t>
  </si>
  <si>
    <t xml:space="preserve">3.3.2.1 Implementar programas de inversión en infraestructura y equipamiento. </t>
  </si>
  <si>
    <t>3.3.2.2 Implementar programas de mejora de la calidad genética agrícola, pecuaria y acuícola.</t>
  </si>
  <si>
    <t>3.3.2.3 Promover la integración agroindustrial.</t>
  </si>
  <si>
    <t>3.3.3.1 Adecuar las leyes y la normatividad relativas al desarrollo agropecuario y la acuacultura.</t>
  </si>
  <si>
    <t>3.3.4.1 Implementar políticas en red en el sector agropecuario y acuacultura.</t>
  </si>
  <si>
    <t xml:space="preserve">3.3.4.2 Mejorar la coordinación y la comunicación entre dependencias, instituciones y organizaciones vinculadas al Sector Rural. </t>
  </si>
  <si>
    <t>3.3.5.1 Continuar y mejorar los programas y acciones de sanidad agropecuaria, para elevar los rendimientos y beneficios.</t>
  </si>
  <si>
    <t>3.3.5.2 Apoyar a las unidades productivas agropecuarias y acuícolas para que incorporen buenas prácticas de inocuidad de alimentos.</t>
  </si>
  <si>
    <t>3.4.1.1 Dotar de recursos técnicos y económicos a los Sistemas Producto prioritarios.</t>
  </si>
  <si>
    <t>3.4.1.2 Fomentar proyectos eficientes en las unidades agrícolas, ganaderas y acuícolas.</t>
  </si>
  <si>
    <t>3.4.2.1 Alentar la participación efectiva de los hombres y mujeres campesinos en los procesos y el desarrollo productivo de sus organizaciones.</t>
  </si>
  <si>
    <t>3.4.2.2 Impulsar las iniciativas productivas de los morelenses que desarrollan actividades del sector primario.</t>
  </si>
  <si>
    <t>3.4.2.3 Realizar talleres de capacitación y actualización a los productores para el fortalecimiento de sus capacidades productivas.</t>
  </si>
  <si>
    <t>3.4.2.4 Definir y estratificar a la población objetivo de los programas del Sector.</t>
  </si>
  <si>
    <t>3.4.3.1 Desarrollar nuevos nichos de mercado en función de las capacidades y posibilidades de los productores para abastecerlos.</t>
  </si>
  <si>
    <t xml:space="preserve">3.5.1.1 Ofrecer apoyos económicos para la formación, fuera del estado, a nivel doctorado o maestría. </t>
  </si>
  <si>
    <t>3.5.1.2 Publicar la Convocatoria de Jóvenes Talento, los programas "Estancias científicas, tecnológicas y humanísticas" e "Integración de egresados de posgrado al sector empresarial".</t>
  </si>
  <si>
    <t>3.5.2.1 Asignar recursos para la realización de proyectos en ciencia, tecnología e innovación.</t>
  </si>
  <si>
    <t>3.5.2.2 Impulsar la solución a problemas y temas estratégicos para el desarrollo del estado, a través de redes de investigación.</t>
  </si>
  <si>
    <t>3.5.3.1 Entregar reconocimientos y estímulos a los miembros del Sistema Estatal de Investigadores (SEI).</t>
  </si>
  <si>
    <t>3.5.3.2 Estimular la investigación científica de calidad realizada por científicos o tecnólogos radicados en el Estado, a través de convocatorias de reconocimiento al mérito (REMEI).</t>
  </si>
  <si>
    <t>3.6.1.1 Brindar apoyo para la creación de dos centros de investigación federales o internacionales en la entidad.</t>
  </si>
  <si>
    <t xml:space="preserve">3.6.1.2 Fomentar la vinculación empresa-academia. </t>
  </si>
  <si>
    <t>3.6.1.3 Promover el establecimiento de nuevas empresas de base tecnológica en la categoría de PYMES.</t>
  </si>
  <si>
    <t>3.6.2.1 Informar y asesorar a los científicos morelenses sobre las ventajas, responsabilidades y derechos de su participación en el desarrollo de proyectos.</t>
  </si>
  <si>
    <t>3.6.2.2 Fomentar la creación de spin-off y los licenciamientos de tecnología preferentemente para las nuevas empresas.</t>
  </si>
  <si>
    <t>3.6.3.1 Crear y mantener actualizada una base de datos con los requerimientos tecnológicos de las empresas, redes de colaboración y clústeres.</t>
  </si>
  <si>
    <t>3.6.2.3 Proponer la adecuación de la Ley de Innovación, Ciencia y Tecnología y su reglamento, con la participación de los sectores académico, social y empresarial.</t>
  </si>
  <si>
    <t>3.6.4.1 Fomentar la incubación de empresas provenientes principalmente de instituciones de educación superior y centros de investigación.</t>
  </si>
  <si>
    <t xml:space="preserve">3.6.4.2 Asesorar a la comunidad científica sobre su participación en proyectos de científico-tecnológicos e innovación, responsabilidades y derechos. </t>
  </si>
  <si>
    <t>3.7.1.1 Crear centros de investigación estatales dedicados a impulsar la comunicación de la ciencia y la atención de áreas agrícolas prioritarias para el estado.</t>
  </si>
  <si>
    <t xml:space="preserve">3.7.2.1 Fortalecer el establecimiento de salas de exposición fijas y móviles. </t>
  </si>
  <si>
    <t>3.7.2.2 Publicar una revista científico-tecnológica dirigida a la sociedad en general.</t>
  </si>
  <si>
    <t>3.8.1.1 Emitir un dictamen técnico basado en la opinión de especialistas.</t>
  </si>
  <si>
    <t>3.8.2.1 Desarrollar los sistemas de software requeridos por el Gobierno del Estado, con criterios de calidad y eficiencia, basados en estándares internacionales, las mejores prácticas profesionales, y de acuerdo con los principios de Gobierno en Red.</t>
  </si>
  <si>
    <t>3.8.2.2 Administrar y mantener en condiciones adecuadas de operación las instalaciones de un centro de datos, sus sistemas de energía eléctrica y aire acondicionado, para las Secretarías, Dependencias y Entidades de la Administración Pública Estatal.</t>
  </si>
  <si>
    <t>3.9.1.1 Establecer convenios de colaboración con el Servicio Nacional de Empleo para lograr la inserción de egresados en el campo laboral.</t>
  </si>
  <si>
    <t>3.9.2.1 Concertar convenios y acuerdos con organismos del sector público, empresas privadas, organizaciones no gubernamentales, sindicatos e instituciones educativas.</t>
  </si>
  <si>
    <t xml:space="preserve">3.9.3.1 Desarrollar un sistema de seguimiento y evaluación permanente de los egresados. </t>
  </si>
  <si>
    <t xml:space="preserve">3.9.3.2 Establecer vínculos con organismos, empresas e instituciones de educación. </t>
  </si>
  <si>
    <t>3.9.3.3 Incrementar el número de jornaleros agrícolas que viajen a cumplir contrato en Canadá.</t>
  </si>
  <si>
    <t>3.9.4.1 Consolidar la modalidad de Capacitación para el Autoempleo en unidades de producción con la visión de formar cooperativas.</t>
  </si>
  <si>
    <t>3.9.4.2 Ampliar la cobertura de atención a empresas en las modalidades de Capacitación Mixta y Vales de Capacitación.</t>
  </si>
  <si>
    <t>3.9.4.3 Vincular con instituciones educativas para atender a los egresados, en la Capacitación en la Práctica Laboral.</t>
  </si>
  <si>
    <t>3.9.4.4 Promover el desarrollo de nuevos perfiles académicos que correspondan a las necesidades del mercado laboral.</t>
  </si>
  <si>
    <t>3.9.4.5 Formar y actualizar a los instructores que se harán cargo de capacitar.</t>
  </si>
  <si>
    <t xml:space="preserve">3.9.4.6 Otorgar apoyos financieros para capacitación. </t>
  </si>
  <si>
    <t>3.9.5.1 Promover la Certificación de Jornaleros Agrícolas.</t>
  </si>
  <si>
    <t>3.9.5.2 Promover la Certificación en Reconocimiento Oficial de la Competencia Ocupacional y el conocimiento del idioma inglés en candidatos a ocupar vacantes en el área industrial y de servicios en el extranjero, en coordinación con el Instituto de Capacitación para el Trabajo del Estado de Morelos  (ICATMOR).</t>
  </si>
  <si>
    <t>3.9.5.3 Otorgar reconocimiento de validez oficial de estudios, a los particulares que soliciten impartir educación en el área de capacitación para el trabajo.</t>
  </si>
  <si>
    <t>3.9.5.4 Capacitar a personas desempleadas para fomentar el autoempleo o el empleo.</t>
  </si>
  <si>
    <t>3.10.1.1 Coordinar la Impartición de talleres de prevención de conflictos laborales en coordinación con la Procuraduría Estatal de la Defensa del Trabajo, Dirección General del Conciliación, Sociedades y Asociaciones Civiles, Cámaras Empresariales y Sindicatos.</t>
  </si>
  <si>
    <t>3.10.1.2 Promover el patrocinio jurídico de juicios laborales.</t>
  </si>
  <si>
    <t>3.10.2.1 Instrumentar y aplicar políticas de organización para la prestación del servicio público de conciliación.</t>
  </si>
  <si>
    <t>3.10.2.2 Implementar cursos y mesas de trabajo a efecto de informar el conocimiento de la Norma Laboral.</t>
  </si>
  <si>
    <t xml:space="preserve">3.10.2.3 Celebrar convenios con Instituciones Educativas. </t>
  </si>
  <si>
    <t>3.10.3.1 Establecer contacto con áreas jurídicas de los municipios para el intercambio de información estadística en materia de conflictos laborales.</t>
  </si>
  <si>
    <t>3.10.4.1 Equilibrar la relación trabajo-vida familiar.</t>
  </si>
  <si>
    <t>3.10.4.2 Otorgar el distintivo “Visión Empresarial Morelos” a las empresas que propicien el respeto y cumplimiento de la normatividad.</t>
  </si>
  <si>
    <t>3.10.4.3 Fomentar la cultura de la mediación como herramienta de prevención y solución de los conflictos de intereses entre los sectores de la producción.</t>
  </si>
  <si>
    <t>3.10.5.1 Mantener una comunicación interinstitucional y constante coordinación con la Secretaría del Trabajo y Previsión Social del Gobierno Federal.</t>
  </si>
  <si>
    <t>3.10.5.2 Realizar reuniones de trabajo Interinstitucionales con el ámbito federal, municipal y estatal a efecto de impulsar políticas de Estado desde el ámbito de competencia.</t>
  </si>
  <si>
    <t>3.10.6.1 Realizar conferencias y foros de consulta temática y ciudadano para recabar la información de necesidades.</t>
  </si>
  <si>
    <t>3.10.6.2 Verificar el resultado del servicio público por medio de la opinión de los usuarios.</t>
  </si>
  <si>
    <t>3.11.1.1 Reorganizar las actividades internas de funcionamiento de la Junta Local de Conciliación y Arbitraje.</t>
  </si>
  <si>
    <t>3.11.1.2 Aperturar la Junta Especial Número Cuatro de la Local de Conciliación y Arbitraje en la Ciudad de Cuernavaca.</t>
  </si>
  <si>
    <t>3.12.1.1 Diseñar, desarrollar e implementar el Programa Integral de Capacitación y Competitividad Turística.</t>
  </si>
  <si>
    <t>3.12.2.1 Diseñar, desarrollar e implementar el Programa de Fortalecimiento a la Promoción y Posicionamiento del Destino Turístico Morelos en los mercados nacional e internacional.</t>
  </si>
  <si>
    <t>3.12.3.1 Coordinar e impulsar el Programa de Información y Atención al Turista y Mejora Regulatoria.</t>
  </si>
  <si>
    <t>3.13.1.1 Elaborar, consensar y difundir el Programa Estatal de Turismo 2013-2018.</t>
  </si>
  <si>
    <t>3.13.1.2 Participar en convenios de coordinación y colaboración  interinstitucional para el desarrollo turístico regional, estatal y municipal.</t>
  </si>
  <si>
    <t>3.13.1.3 Proporcionar asesoría técnica permanente a municipios para la planeación turística y desarrollo de programas.</t>
  </si>
  <si>
    <t>3.13.2.1 Establecer, coordinar e impulsar el “Modelo de Gestión para el Desarrollo de Destinos, Productos y Rutas Turísticas temáticas del Estado de Morelos”.</t>
  </si>
  <si>
    <t>3.13.3.1 Elaborar Planes de Desarrollo Urbano Turístico.</t>
  </si>
  <si>
    <t>3.13.3.2 Fortalecer la dotación de infraestructura, equipamiento y servicios municipales en destinos turísticos.</t>
  </si>
  <si>
    <t>3.13.3.3 Impulsar y fortalecer el Programa de Pueblos Mágicos.</t>
  </si>
  <si>
    <t>3.13.3.4 Impulsar y fortalecer la Ruta de Los Conventos y la Ruta Zapata.</t>
  </si>
  <si>
    <t>3.13.3.5 Dotar de infraestructura para la creación de ciclovías.</t>
  </si>
  <si>
    <t>3.13.3.6 Incrementar la Señalización Turística.</t>
  </si>
  <si>
    <t>3.14.1.1 Recabar y analizar solicitudes y demandas ciudadanas en materia de obra pública, así como las que se realizan a través de las diferentes instancias municipales y estatales.</t>
  </si>
  <si>
    <t>3.14.1.2 Atender las necesidades de infraestructura que se requieran en las dependencias de los gobiernos estatal y municipal de manera oportuna, eficiente, eficaz y transparente.</t>
  </si>
  <si>
    <t xml:space="preserve">3.14.2.1 Mantener una comunicación constante con las Secretarías, a fin de captar los recursos económicos suficientes para la ejecución de la obra pública. </t>
  </si>
  <si>
    <t>3.14.3.1 Realizar estudios de factibilidad de construcción de obras y con beneficios a mediano y largo plazos.</t>
  </si>
  <si>
    <t>3.14.3.2 Fomentar la participación público-privada para la construcción y modernización de infraestructura y carreteras.</t>
  </si>
  <si>
    <t>3.14.3.3 Incrementar la inversión en la construcción y modernización de obras de infraestructura pública en la entidad.</t>
  </si>
  <si>
    <t>3.14.3.4 Construir el Gasoducto y Centrales de Generación de Electricidad de Ciclo Combinado (CFE).</t>
  </si>
  <si>
    <t>3.14.3.5 Construir el Segundo piso Libramiento Cuernavaca, Autopista Siglo XXI, Autopista de Miacatlán a Toluca, Autopista La Pera-Cuautla, Carretera Cuautla-Valle de Chalco, Eje Transversal Autopista del Sol-Aeropuerto y Sistema Integridad de Movilidad y Transporte Morelos XXI.</t>
  </si>
  <si>
    <t>4.1.1.1 Establecer el Consejo Consultivo Estatal Ciudadano para el Desarrollo Sustentable.</t>
  </si>
  <si>
    <t>4.1.1.2 Coordinar acciones con los Consejos Municipales de Participación Ciudadana.</t>
  </si>
  <si>
    <t>4.1.1.3 Establecer y firmar acuerdos de colaboración con organizaciones de la sociedad civil.</t>
  </si>
  <si>
    <t>4.1.2.1 Diseñar y gestionar talleres de formación ambiental para la ciudadanía.</t>
  </si>
  <si>
    <t>4.1.2.2 Diseñar materiales didácticos y de difusión de cultura ambiental.</t>
  </si>
  <si>
    <t>4.2.1.1 Constituir Reserva Territorial.</t>
  </si>
  <si>
    <t>4.2.1.2 Proponer las declaratorias de Reservas, Cursos, Destinos y Provisiones de Áreas y Predios.</t>
  </si>
  <si>
    <t xml:space="preserve">4.2.1.3 Adquirir en coordinación con la federación y los Ayuntamientos, las Reservas Territoriales. </t>
  </si>
  <si>
    <t>4.2.1.4 Ejecutar por acuerdo del Titular del Poder Ejecutivo las expropiaciones, de conformidad con la Legislación relativa.</t>
  </si>
  <si>
    <t>4.2.1.5 Otorgar certeza jurídica en la Tenencia de la Tierra.</t>
  </si>
  <si>
    <t>4.2.1.6 Integrar expedientes técnicos de expropiaciones.</t>
  </si>
  <si>
    <t>4.3.1.1 Ubicar y delimitar en forma física los vértices de los polígonos de las Áreas Naturales Protegidas (ANPs) estatales.</t>
  </si>
  <si>
    <t>4.3.1.2 Coordinar las acciones para la reubicación de asentamientos irregulares.</t>
  </si>
  <si>
    <t>4.3.1.3 Elaborar y actualizar los Programas de Manejo.</t>
  </si>
  <si>
    <t>4.3.1.4 Organizar proyectos de gestión, aprovechamiento y restauración.</t>
  </si>
  <si>
    <t>4.3.2.1 Clausurar los tiraderos a cielo abierto, conforme a la Norma NOM-083-SEMARNAT-2003.</t>
  </si>
  <si>
    <t>4.3.2.2 Conformar el Organismo Operador Intermunicipal de las regiones.</t>
  </si>
  <si>
    <t>4.3.2.3 Definir estrategias regionales para el manejo de residuos.</t>
  </si>
  <si>
    <t>4.3.2.4 Construir plantas de separación y compostaje y estaciones de transferencia.</t>
  </si>
  <si>
    <t>4.3.2.5 Ampliar la infraestructura de los rellenos sanitarios.</t>
  </si>
  <si>
    <t>4.3.3.1 Actualizar el inventario de fuentes fijas de contaminación.</t>
  </si>
  <si>
    <t>4.3.3.3 Lograr la transparencia del proceso de evaluación del impacto ambiental de manera integral.</t>
  </si>
  <si>
    <t>4.3.3.4 Evaluar con todo rigor las manifestaciones de impacto ambiental y dar seguimiento jurídico a las irregularidades que se detecten.</t>
  </si>
  <si>
    <t>4.3.3.5 Regular las emisiones a la atmósfera producto de fuentes fijas.</t>
  </si>
  <si>
    <t>4.3.3.6 Abatir la corrupción en los centros de verificación.</t>
  </si>
  <si>
    <t>4.3.3.7 Fortalecer el marco legal ambiental.</t>
  </si>
  <si>
    <t>4.4.1.1 Crear e instalar el Observatorio Ambiental del estado de Morelos.</t>
  </si>
  <si>
    <t>4.4.1.2 Capacitar a las autoridades locales y a la ciudadanía.</t>
  </si>
  <si>
    <t>4.4.2.1 Actualizar, consensuar y publicar el Ordenamiento Ecológico del Territorio del estado de Morelos.</t>
  </si>
  <si>
    <t>4.4.2.2 Apoyar la elaboración democrática y el cumplimiento legal irrestricto de los Ordenamientos Ecológicos Municipales Territoriales.</t>
  </si>
  <si>
    <t>4.4.2.3 Planificar y reordenar las zonas urbanas.</t>
  </si>
  <si>
    <t>4.4.2.4 Ordenar y regular las zonas conurbadas intermunicipales e interestatales.</t>
  </si>
  <si>
    <t>4.4.2.5 Rescatar, conservar y proteger las áreas con valor ambiental.</t>
  </si>
  <si>
    <t>4.4.2.6 Regular el desarrollo urbano y las acciones de vivienda bajo parámetros de sustentabilidad.</t>
  </si>
  <si>
    <t>4.4.2.7 Evitar nuevos desarrollos inmobiliarios que pongan en peligro el entorno ambiental y la seguridad alimentaria.</t>
  </si>
  <si>
    <t>4.4.2.8 Crear la Estrategia Estatal de Restauración de Cuencas Hidrográficas.</t>
  </si>
  <si>
    <t>4.4.3.1 Impulsar políticas que promuevan la trasformación de los planteles educativos en ejemplos de sustentabilidad.</t>
  </si>
  <si>
    <t>4.4.3.2 Desarrollar actividades y proyectos ambientales escolares.</t>
  </si>
  <si>
    <t>4.4.3.3 Promover la investigación en materia de educación ambiental para la sustentabilidad.</t>
  </si>
  <si>
    <t>4.4.4.1 Fomentar la economía social ecológica.</t>
  </si>
  <si>
    <t>4.4.4.2 Promover la transformación de las industrias agropecuarias morelenses a modelos de economía verde.</t>
  </si>
  <si>
    <t>4.4.4.3 Promover la incorporación y uso de energías alternativas y renovables en procesos de producción, comercialización y en los servicios públicos.</t>
  </si>
  <si>
    <t>4.4.4.4 Promover la creación de industrias no contaminantes.</t>
  </si>
  <si>
    <t>4.4.4.5 Impulsar el uso de energías renovables y el uso eficiente de la energía en todos los sectores productivos.</t>
  </si>
  <si>
    <t>4.4.5.1 Formar un foro de especialistas del estado en energías renovables.</t>
  </si>
  <si>
    <t>4.4.5.2 Establecer las áreas con mayores potenciales para el uso de energías renovables.</t>
  </si>
  <si>
    <t>4.4.5.3 Implementar programas para promover e impulsar el uso de energías renovables.</t>
  </si>
  <si>
    <t>4.4.6.1 Definir lineamientos de mitigación y adaptación ante el Cambio Climático.</t>
  </si>
  <si>
    <t>4.4.6.2 Analizar la vulnerabilidad y los escenarios del cambio climático.</t>
  </si>
  <si>
    <t>4.4.6.3 Definir lineamientos de mitigación y adaptación ante el Cambio Climático.</t>
  </si>
  <si>
    <t>4.4.6.4 Implementar el Programa Estatal de Cambio Climático.</t>
  </si>
  <si>
    <t>4.5.1.1 Construir y rehabilitar la infraestructura hidráulica para ampliar la cobertura de los servicios de agua potable.</t>
  </si>
  <si>
    <t>4.5.1.2 Fortalecer el marco regulatorio que rige la actuación de los organismos operadores, su capacidad técnica y su sustentabilidad financiera-operativa.</t>
  </si>
  <si>
    <t>4.5.1.3 Fortalecer la coordinación intersectorial, interinstitucional y con la sociedad civil.</t>
  </si>
  <si>
    <t>4.6.1.1 Construir sistemas de alcantarillado y de colectores que permitan la conducción de las aguas residuales a plantas de tratamiento.</t>
  </si>
  <si>
    <t>4.6.1.2 Desarrollar sistemas alternativos  de saneamiento en aquellas localidades en las cuales por las propias condiciones físicas o tipo de suelo,  no resulta financieramente viable la construcción de sistemas convencionales.</t>
  </si>
  <si>
    <t>4.7.1.1 Mantener operando todas las plantas de tratamiento construidas en el estado.</t>
  </si>
  <si>
    <t>4.7.1.2 Aprovechar la máxima capacidad instalada para el saneamiento de las aguas residuales.</t>
  </si>
  <si>
    <t>4.7.1.3 Construir infraestructura de saneamiento en los sitios de mayor rezago.</t>
  </si>
  <si>
    <t>4.8.1.1 Incrementar la eficiencia de la infraestructura hidroagrícola.</t>
  </si>
  <si>
    <t>4.8.1.2 Mejorar la calidad del agua para uso agrícola.</t>
  </si>
  <si>
    <t>4.8.1.3 Impulsar un programa de obras de almacenamiento de agua de lluvia.</t>
  </si>
  <si>
    <t>4.8.1.4 Tecnificar la conducción, distribución y aplicación del riego.</t>
  </si>
  <si>
    <t>4.8.1.5 Reconvertir cultivos para incrementar la rentabilidad agrícola del campo morelense.</t>
  </si>
  <si>
    <t>4.8.1.6 Introducir proyectos ecoturísticos vinculados con las zonas agrícolas.</t>
  </si>
  <si>
    <t>4.8.2.1 Coordinar acciones conjuntas de las dependencias, organismos y comisiones de cuenca para el saneamiento de las aguas residuales.</t>
  </si>
  <si>
    <t>4.8.2.2 Fortalecer la capacidad técnica y operativa de las organizaciones en materia de agua para uso agrícola.</t>
  </si>
  <si>
    <t>4.8.2.3 Fortalecer e integrar el marco regulatorio y normativo para las descargas de agua residual en cauces y barrancas.</t>
  </si>
  <si>
    <t>4.8.2.4 Monitorear los volúmenes de extracción de agua y revisar y modificar los decretos de veda.</t>
  </si>
  <si>
    <t>4.8.2.5 Impulsar una cultura para el cobro de las cuotas escalonadas por el servicio de riego y aplicar cuotas de autosuficiencia.</t>
  </si>
  <si>
    <t>4.8.3.1 Promover incentivos fiscales, económicos y financieros para elevar la competitividad del campo.</t>
  </si>
  <si>
    <t>4.8.3.2 Conformar comités técnicos de cuencas.</t>
  </si>
  <si>
    <t>4.8.3.3 Desarrollar esquemas alternos de financiamiento para la construcción de infraestructura.</t>
  </si>
  <si>
    <t>4.8.3.4 Brindar asesoría técnica a las organizaciones de usuarios de riego para el acceso al financiamiento.</t>
  </si>
  <si>
    <t>4.9.1.1 Equipar y realizar obras y prácticas que induzcan la conservación y el uso racional del agua.</t>
  </si>
  <si>
    <t>4.9.1.2 Implementar programas para la conservación, filtración y mejora del suelo.</t>
  </si>
  <si>
    <t>4.9.1.3 Apoyar al desarrollo sostenible en zonas forestales para inducir el fortalecimiento de especies nativas y maderables.</t>
  </si>
  <si>
    <t>4.9.1.4 Dar un uso óptimo y mantenimiento al Sistema de Monitoreo Atmosférico, generando información útil para la producción.</t>
  </si>
  <si>
    <t>4.10.1.1 Elaborar estudios y proyectos para la instrumentación de un sistema de alerta temprana en las principales cuencas del estado.</t>
  </si>
  <si>
    <t xml:space="preserve">4.10.1.2 Elaborar estudios y proyectos para la protección integral de las cuencas de los ríos Apatlaco, Yautepec, Cuautla y Chalma. </t>
  </si>
  <si>
    <t>4.10.1.3 Implementar un programa anual de desazolve de cauces en las principales corrientes con problemas de inundación.</t>
  </si>
  <si>
    <t>4.10.1.4 Coordinar acciones con los tres niveles de gobierno para evitar invasiones y recuperar cauces y zonas de alto riesgo de inundación.</t>
  </si>
  <si>
    <t>4.11.1.1 Realizar procesos de incorporación de un nuevo sistema de transporte masivo y moderno que satisfaga las principales demandas de la población.</t>
  </si>
  <si>
    <t>4.11.2.1 Actualizar y armonizar la Ley de Transporte del estado de Morelos, su Reglamento y el acuerdo para la creación de la Unidad de Información Pública.</t>
  </si>
  <si>
    <t>4.11.3.1 Atender y resolver al 100% las solicitudes de servicio que se presenten en la dependencia.</t>
  </si>
  <si>
    <t>4.11.4.1 Implementar la Licencia Única de Conductor del Transporte Público y crear el padrón de operadores.</t>
  </si>
  <si>
    <t>4.11.4.2 Rediseñar la licencia de conducir para que contenga mayores elementos de seguridad.</t>
  </si>
  <si>
    <t>4.11.4.3 Establecer el Sistema de Ventanilla Única.</t>
  </si>
  <si>
    <t>4.11.4.4 Rediseñar la operatividad, transparentar y equipar el área de supervisión.</t>
  </si>
  <si>
    <t>4.11.4.5 Realizar acciones efectivas contra el transporte irregular.</t>
  </si>
  <si>
    <t>4.11.4.6 Ordenar la identidad cromática de las unidades del transporte público.</t>
  </si>
  <si>
    <t>4.11.4.7 Implementar un seguro de vida en la licencia de conducir.</t>
  </si>
  <si>
    <t>4.11.4.8 Promover el seguro de daños a terceros.</t>
  </si>
  <si>
    <t>4.11.4.9 Implementar operativos para patrullaje normal o específicos.</t>
  </si>
  <si>
    <t>4.11.4.10 Realizar la solicitud de placas e impresos para reemplacamiento Retomar y formalizar la capacitación de operadores.</t>
  </si>
  <si>
    <t>4.11.4.11 Promover la instalación de contadores de pasaje para el transporte colectivo con rastreo satelital y el equipamiento con gobernadores de velocidad y dispositivos automáticos para la apertura y cierre de puertas.</t>
  </si>
  <si>
    <t>5.1.1.1 Consolidar el Gobierno en Red mediante la generación de una cultura de comunicación oportuna, eficaz y eficiente que facilite la interrelación entre las dependencias del gobierno y con la ciudadanía mediante el aprovechamiento de tecnología de vanguardia.</t>
  </si>
  <si>
    <t>5.1.1.2 Informar a la sociedad sobre las acciones que ejecutan las diversas dependencias del Poder Ejecutivo.</t>
  </si>
  <si>
    <t>5.1.1.3 Fortalecer las Relaciones Públicas en su conjunto con los distintos públicos.</t>
  </si>
  <si>
    <t>5.1.1.4 Generar mayor participación ciudadana vinculada en forma horizontal a la atención gubernamental, mediante el Centro Tecnológico de Redes Sociales (e-center).</t>
  </si>
  <si>
    <t>5.1.1.5 Aplicar la política editorial del Gobierno de la Nueva Visión.</t>
  </si>
  <si>
    <t>5.1.1.6 Diseñar e implementar campañas de difusión estratégica de alto impacto acordes a los ejes de la Nueva Visón, a través de los diferentes canales de comunicación (página web, redes sociales, medios impresos, medios externos y alternativos, radio y televisión).</t>
  </si>
  <si>
    <t>5.2.1.1 Incorporar la figura de testigo social en las contrataciones gubernamentales cuyos montos adjudicados sean representativos.</t>
  </si>
  <si>
    <t>5.2.1.2 Aprovechar los portales del gobierno para la publicación de información sobre transparencia focalizada.</t>
  </si>
  <si>
    <t>5.2.1.3 Coadyuvar al cumplimiento de las disposiciones jurídicas en materia de acceso a la información pública en conjunto con el IMIPE.</t>
  </si>
  <si>
    <t>5.2.1.4 Proponer e implementar reformas a la legislación vigente en materia de transparencia fiscal a fin de mejorar las políticas en la materia.</t>
  </si>
  <si>
    <t>5.2.2.1 Promover esquemas en materia de Contraloría Social garantizando la participación ciudadana en los Comités Ciudadanos y Consejos de Transparencia.</t>
  </si>
  <si>
    <t>5.2.2.2 Promover la cultura de la queja y la denuncia como un medio para la rendición de cuentas.</t>
  </si>
  <si>
    <t>5.2.2.3 Consolidar mecanismos de interacción y retroalimentación con la ciudadanía para la recepción, atención y seguimiento de quejas, denuncias, sugerencias y reconocimientos de la sociedad.</t>
  </si>
  <si>
    <t>5.2.2.4 Impulsar mecanismos de coordinación entre los órganos de control federal, estatal y municipal, los entes fiscalizadores externos, las asociaciones civiles y organizaciones para hacer más eficiente y eficaz la vigilancia de los recursos públicos.</t>
  </si>
  <si>
    <t>5.2.2.5 Implementar sistemas de indicadores estratégicos y de gestión para la evaluación y medición del desempeño y los resultados en materia de control, vigilancia y supervisión en la aplicación del ejercicio de los recursos públicos.</t>
  </si>
  <si>
    <t>5.2.2.6 Integrar oportunamente la información de Estados Financieros y Cuenta Pública.</t>
  </si>
  <si>
    <t>5.3.1.1 Fortalecer a los mecanismos para la presentación, registro y análisis de las Declaraciones Patrimoniales.</t>
  </si>
  <si>
    <t>5.3.1.2 Utilizar sistemas de georreferenciación instrumentados y aplicados en el monitoreo del quehacer gubernamental.</t>
  </si>
  <si>
    <t>5.3.2.1 Instrumentar esquemas de control interno en la administración pública estatal a fin de prevenir la corrupción.</t>
  </si>
  <si>
    <t>5.3.2.2 Promover el Código de Ética institucionalizado a todos los servidores públicos.</t>
  </si>
  <si>
    <t>5.3.2.3 Fortalecer las acciones de auditoría para coadyuvar la fiscalización de impacto.</t>
  </si>
  <si>
    <t>5.3.2.4 Aplicar sanciones administrativas ejemplares y denuncias penales conforme a la ley, particularmente tratándose de actos dolosos y conductas graves asociadas a la corrupción.</t>
  </si>
  <si>
    <t>5.3.2.5 Fortalecer el Sistema Estatal de Control y Evaluación de la Gestión Pública y Colaboración en materia de Transparencia y Combate a la Corrupción.</t>
  </si>
  <si>
    <t>5.4.1.1 Facilitar a los contribuyentes dispuestos a cumplir.</t>
  </si>
  <si>
    <t>5.4.1.2 Incrementar la percepción de riesgo mediante la aplicación de la Ley a aquellos que no quieren o han decidido en no cumplir con sus obligaciones fiscales.</t>
  </si>
  <si>
    <t>5.4.1.3 Integrar un padrón y base de contribuyentes activos, ampliado, actualizado y depurado.</t>
  </si>
  <si>
    <t>5.4.1.4 Mejorar el control y seguimiento de la cobranza estatal, mediante el ordenamiento y sistematización de la base de datos de la Cartera de Créditos.</t>
  </si>
  <si>
    <t>5.4.1.5 Actualizar el marco jurídico fiscal estatal.</t>
  </si>
  <si>
    <t>5.4.1.6 Implementar la Normatividad Interna para la recaudación y fiscalización de impuestos estatales.</t>
  </si>
  <si>
    <t>5.4.1.7 Sistematizar, analizar y cruzar bases de datos de información estatal y federal para la implementación de programas específicos de fiscalización y recaudación.</t>
  </si>
  <si>
    <t>5.4.1.8 Implementar programas de regularización de adeudos fiscales y de promoción del cumplimiento voluntario.</t>
  </si>
  <si>
    <t>5.4.1.9 Modernizar y bancarizar los servicios electrónicos existentes a fin de facilitar el pago de contribuciones y acercar el servicio a las comunidades productivas.</t>
  </si>
  <si>
    <t>5.4.2.1 Generar propuestas de reformas de normatividad federal para incrementar las potestades tributarias del Estado y los esquemas de administración de contribuciones federales.</t>
  </si>
  <si>
    <t>5.4.2.2 Sistematizar el seguimiento, análisis y generación de información de las fórmulas de distribución de participaciones y asignación de aportaciones federales.</t>
  </si>
  <si>
    <t>5.4.2.3 Integrar, analizar, reportar y sistematizar la Cuenta Mensual Comprobada por Ingresos Federales Coordinados.</t>
  </si>
  <si>
    <t>5.4.3.1 Crear organismos de coordinación fiscal y colaboración administrativa del estado con sus municipios.</t>
  </si>
  <si>
    <t>5.4.3.2 Integrar las propuestas para una reforma fiscal estatal.</t>
  </si>
  <si>
    <t>5.4.3.3 Sistematizar el seguimiento, análisis y generación de información del ejercicio de los recursos federales descentralizados y de las aportaciones estatales.</t>
  </si>
  <si>
    <t>5.4.3.4 Impulsar la aplicación de la Ley General de Contabilidad Gubernamental y de los documentos del CONAC para la Armonización Contable.</t>
  </si>
  <si>
    <t>5.4.3.5 Representar, asesorar y dar resolución en materia jurídico fiscal.</t>
  </si>
  <si>
    <t>5.5.1.1 Asegurar que el ejercicio del presupuesto de egresos del Gobierno de Nueva Visión sea acorde a la Ley de Ingresos estimada.</t>
  </si>
  <si>
    <t>5.5.1.2 Controlar y evaluar el ejercicio del gasto público y el presupuesto de egresos del Gobierno de Nueva Visión conforme a las disposiciones jurídicas aplicables.</t>
  </si>
  <si>
    <t>5.5.1.3 Aprobar, liberar y dar seguimiento a la Inversión Pública con criterios de rentabilidad social y económica.</t>
  </si>
  <si>
    <t>5.5.1.4 Registrar y Controlar la Deuda Pública de manera responsable.</t>
  </si>
  <si>
    <t xml:space="preserve">5.5.1.5 Administrar la operación de los programas del Convenio de Coordinación para el Desarrollo Social y Humano y Otros Convenios Federales de Inversión Pública. </t>
  </si>
  <si>
    <t>5.5.1.6 Implementar el Sistema de Armonización Contable conforme a lo establecido en la Ley General de Contabilidad Gubernamental y en los documentos emitidos por el CONAC.</t>
  </si>
  <si>
    <t>5.6.1.1 Realizar la implantación del presupuesto basado en resultados y de su sistema de evaluación del desempeño.</t>
  </si>
  <si>
    <t>5.6.1.2 Procurar la alineación de los Programas Operativos Anuales con el Plan Estatal de Desarrollo y las prioridades de gasto en el estado.</t>
  </si>
  <si>
    <t>5.6.1.3 Generar las bases para emitir los programas anuales de evaluación de la Administración Pública Estatal.</t>
  </si>
  <si>
    <t>5.6.2.1 Coordinar el Sistema Estatal de Planeación Democrática (SEPD) dirigido por el Comité de Planeación para el Desarrollo del Estado de Morelos (COPLADE).</t>
  </si>
  <si>
    <t>5.6.2.2 Coordinar los foros de consulta ciudadana y procesamiento de las propuestas y demandas vertidas para canalizarlas a las Secretarías, dependencias y entidades de la administración pública estatal y sean tomadas en cuenta en la formulación del Plan Estatal de Desarrollo y los Programas de Mediano Plazo.</t>
  </si>
  <si>
    <t>5.6.2.3 Formular, dar seguimiento, evaluar y en su caso actualizar el Plan Estatal de Desarrollo.</t>
  </si>
  <si>
    <t>5.6.2.4 Participar de manera conjunta con los Comités de Planeación para el Desarrollo Municipal en la elaboración de proyectos y convenios de coordinación de los tres órdenes de Gobierno para la ejecución y seguimiento de programas.</t>
  </si>
  <si>
    <t>5.6.3.1 Alimentar y actualizar la base de datos de la información estadística constante y eficazmente.</t>
  </si>
  <si>
    <t>5.6.3.2 Coordinar el análisis de estadísticas nacionales y estatales para proveer de información para la toma de decisiones.</t>
  </si>
  <si>
    <t>5.6.3.3 Regular y coordinar la integración de la información estratégica que permita la adecuada toma de decisiones.</t>
  </si>
  <si>
    <t>5.7.1.1 Fortalecer las políticas y lineamientos para mejorar la emisión de asesoría y opiniones jurídicas aprovechando la plataforma del Gobierno en Red.</t>
  </si>
  <si>
    <t>5.7.1.2 Unificar criterios jurídicos en la representación y asesoría del Ejecutivo Estatal.</t>
  </si>
  <si>
    <t xml:space="preserve">5.7.1.3 Establecer mecanismos de seguimiento, atención y resolución en última instancia, de forma eficaz, para  asuntos jurídicos de alto impacto. </t>
  </si>
  <si>
    <t>5.7.1.4 Validar, armonizar y difundir el marco jurídico estatal.</t>
  </si>
  <si>
    <t>5.7.1.5 Capacitar y Profesionalizar al personal encargado de la emisión de opiniones y consultas jurídicas.</t>
  </si>
  <si>
    <t>5.8.1.1 Registrar, rehabilitar, conservar y utilizar eficientemente el parque vehicular y los bienes muebles e inmuebles propiedad de Gobierno del Estado.</t>
  </si>
  <si>
    <t>5.8.1.2 Lograr que la ocupación de las plazas se limite a las necesidades de operación con base a la suficiencia presupuestal hacendaria.</t>
  </si>
  <si>
    <t>5.8.1.3 Emitir medidas para la implantación de austeridad en el uso de insumos y suministros.</t>
  </si>
  <si>
    <t>5.8.1.4 Impulsar la implementación de Programas de Modernización Integral en las dependencias de mayor demanda ciudadana.</t>
  </si>
  <si>
    <t>5.8.1.5 Simplificar los procesos y servicios de atención ciudadana del Poder Ejecutivo.</t>
  </si>
  <si>
    <t>5.8.1.6 Propiciar la adopción del Sistema de Gestión de la Calidad con Equidad de Género en la Administración Pública Central.</t>
  </si>
  <si>
    <t>5.8.1.7 Propiciar el aprovechamiento de la infraestructura tecnológica, de información y comunicación para un Gobierno en Red.</t>
  </si>
  <si>
    <t>5.8.1.8 Capacitar al servidor público para lograr una gestión pública eficaz y eficiente.</t>
  </si>
  <si>
    <t>5.8.1.9 Identificar y valuar los bienes del estado para incrementar de forma sustentada el patrimonio.</t>
  </si>
  <si>
    <t>5.9.1.1 Atender todas las demandas de la ciudadanía y actores sociales políticos que se manifiesten en el estado mediante una política de puertas abiertas con respeto y empatía resolviendo  los problemas desde sus causas y orígenes.</t>
  </si>
  <si>
    <t>5.9.1.2 Elaborar un Mapa de Riesgos  que permita actuar de manera pronta y eficaz, eliminando la posibilidad de que los problemas se conviertan en conflictos de carácter social.</t>
  </si>
  <si>
    <t>5.9.1.3 Capacitar permanentemente al equipo encargado de las operaciones políticas para que se mantengan con el perfil adecuado.</t>
  </si>
  <si>
    <t>5.10.1.1 Actualizar el marco normativo y legal.</t>
  </si>
  <si>
    <t>5.10.1.2 Establecer los mecanismos para llevar a cabo el sistema.</t>
  </si>
  <si>
    <t>5.10.1.3 Garantizar la toma de decisiones con una atención integral y una visión concurrente para la ciudadanía.</t>
  </si>
  <si>
    <t>5.10.1.4 Garantizar el seguimiento y la evaluación del sistema.</t>
  </si>
  <si>
    <t>5.10.1.5 Promover una cultura integral del tema de Gobierno en Red.</t>
  </si>
  <si>
    <t>5.10.1.6 Crear y actualizar la Agenda de Gobierno en Red.</t>
  </si>
  <si>
    <t xml:space="preserve">5.11.1.1 Propiciar el Acceso Universal a través de la integración de una infraestructura de comunicación y banda ancha. </t>
  </si>
  <si>
    <t>5.11.1.2 Garantizar la Seguridad Digital a través de la integridad y confidencialidad de los datos de gobierno.</t>
  </si>
  <si>
    <t>5.11.1.3 Promover la creación y adecuación de normas que den practicidad a los programas y acciones de un Morelos digital.</t>
  </si>
  <si>
    <t>5.11.1.4 Promover la Alfabetización Digital e inclusión a través de una cultura y educación digital.</t>
  </si>
  <si>
    <t>5.11.1.5 Promover la condición de un Estado Digital a través de la Interoperabilidad y armonización digital entre los tres órdenes de gobierno, los tres poderes y la sociedad.</t>
  </si>
  <si>
    <t>5.11.1.6 Diseñar, ejecutar, dar seguimiento y evaluar programas y proyectos transversales y su operativización en plataformas TIC.</t>
  </si>
  <si>
    <t>5.11.1.7 Consolidar un Gobierno Digital a través de un conjunto de servicios y trámites que definan un gobierno cercano y centrado en el ciudadano.</t>
  </si>
  <si>
    <t>5.11.1.8 Crear y actualizar la Agenda de Gobierno Digital.</t>
  </si>
  <si>
    <t xml:space="preserve">5.11.1.9 Crear y actualizar la Agenda Digital Morelense. </t>
  </si>
  <si>
    <t>5.11.1.10 Crear y actualizar la Agenda de Gobierno Electrónico.</t>
  </si>
  <si>
    <t>5.12.1.1 Adecuar la Constitución del Estado a las modificaciones de la Constitución General de la República  antes del 9 de agosto del 2013.</t>
  </si>
  <si>
    <t>5.12.1.2 Fortalecer y facilitar la capacidad de decisión de los ciudadanos en materia de iniciativa popular, plebiscito y referéndum.</t>
  </si>
  <si>
    <t>5.12.1.3 Construir la Mesa de la Reforma Ciudadana.</t>
  </si>
  <si>
    <t>5.13.1.1 Promover el uso y apropiación de las Tecnologías de la Información y la comunicación como una Política Pública de neutralidad.</t>
  </si>
  <si>
    <t>5.13.1.2 Fomentar el uso de las Tecnologías de la Información y la Comunicación en la sociedad como herramienta fundamental para garantizar el ejercicio de estos derechos.</t>
  </si>
  <si>
    <t>5.13.1.3 Coadyuvar a la generación de condiciones para el pleno desarrollo y ejercicio de los ciudadanos morelenses dentro de la Sociedad de la Información y el Conocimiento.</t>
  </si>
  <si>
    <t>5.13.1.4 Coadyuvar en la generación de un entorno de equidad de oportunidades para el libre ejercicio de los derechos digitales.</t>
  </si>
  <si>
    <t>5.14.1.1 Crear municipios con población indígena que reúnan los requisitos que exige la ley.</t>
  </si>
  <si>
    <t>5.14.1.2 Impulsar, preservar y enriquecer sus lenguas, patrimonios y todos los elementos que constituyan la cultura e identidad de los pueblos indígenas.</t>
  </si>
  <si>
    <t>5.14.1.3 Promover la equidad de los pueblos indígenas y eliminar cualquier práctica discriminatoria.</t>
  </si>
  <si>
    <t>5.14.1.4 Impulsar  políticas necesarias para garantizar la vigencia de los derechos de los indígenas.</t>
  </si>
  <si>
    <t>5.14.1.5 Hacer accesible a los pueblos indígenas toda información pública de gobierno.</t>
  </si>
  <si>
    <t>5.15.1.1 Programar reuniones periódicas con los tres poderes del Estado.</t>
  </si>
  <si>
    <t>5.15.1.2 Asesorar a los Ayuntamientos  en diversas materias con el fin de impulsa el desarrollo integral de los municipios, celebrando los contratos correspondientes.</t>
  </si>
  <si>
    <t>5.15.1.3 Promover Talleres de trabajo y mesas de dialogo con instancias públicas y privadas para evaluar la actuación del Gobierno en los temas de: Administración pública municipal, presupuesto, Gobernabilidad, Gobernanza, Seguridad Pública, Reforma política, Reforma Municipal, y Rendición de cuentas.</t>
  </si>
  <si>
    <t>5.15.1.4 Crear un plan de rescate financiero para los municipios del Estado.</t>
  </si>
  <si>
    <t>5.15.1.5 Coparticipar con los municipios en el diseño e implementación del mando único.</t>
  </si>
  <si>
    <t>5.16.1.1 Crear mecanismos de evaluación que permitan medir el cumplimiento de Derechos Humanos y Equidad de Género.</t>
  </si>
  <si>
    <t>5.16.1.2 Fortalecer el Instituto Estatal de la Mujer y la Dirección General de Derechos Humanos.</t>
  </si>
  <si>
    <t>5.16.1.3 Capacitar y sensibilizar permanentemente las áreas de gobierno en materia de Derechos Humanos y Equidad de Género.</t>
  </si>
  <si>
    <t>5.16.1.4 Ampliar las áreas de atención e interacción en materia de derechos humanos y diversidad sexual.</t>
  </si>
  <si>
    <t>5.16.1.5 Fomentar la Cultura de respeto y apoyo a personas con discapacidad.</t>
  </si>
  <si>
    <t>5.16.1.6 Creación de la Dirección de Atención de la Diversidad Sexual.</t>
  </si>
  <si>
    <t>5.16.1.7 Promover una cultura de respeto a la diversidad sexual dentro del ámbito social y laboral.</t>
  </si>
  <si>
    <t>5.17.1.1 Crear kioscos de consulta electrónica.</t>
  </si>
  <si>
    <t>5.17.1.2 Modernizar y facilitar el derecho a la identidad personal.</t>
  </si>
  <si>
    <t>5.17.1.3 Digitalizar el archivo histórico del Estado.</t>
  </si>
  <si>
    <t>5.17.1.4 Digitalizar el Periódico Oficial del Estado “Tierra y Libertad”.</t>
  </si>
  <si>
    <t>5.18.1.1 Actualizar del Marco Jurídico Registral y Catastral.</t>
  </si>
  <si>
    <t>5.18.1.2 Rediseñar los procesos y reglas de negocios para brindar nuevos servicios registrales y catastrales por internet.</t>
  </si>
  <si>
    <t>5.18.1.3 Renovar las Tecnologías de la Información e implementar las comunicaciones con los Municipios del Estado.</t>
  </si>
  <si>
    <t>5.18.1.4 Mantener el Sistema de Gestión de la Calidad basado en la norma ISO 9001:2008.</t>
  </si>
  <si>
    <t>5.18.1.5 Profesionalizar la función Registral y Catastral bajo un sistema de capital humano basado en competencias.</t>
  </si>
  <si>
    <t>5.18.1.6 Rediseñar políticas institucionales.</t>
  </si>
  <si>
    <t>5.18.1.7 Digitalizar los acervos históricos registrales y catastrales.</t>
  </si>
  <si>
    <t>5.18.1.8 Vincular la información registral y catastral que abone a la certeza jurídica inmobiliaria y a mantener y actualizar la cartografía del Estado de Morelos.</t>
  </si>
  <si>
    <t>5.18.1.9 Diseñar e implementar un marco de evaluación sobre indicadores de desempeño.</t>
  </si>
  <si>
    <t>5.18.2.1 Promover reformas a leyes y Reglamentos para que la regularización de las propiedades sea más rápido, más fácil y más económica.</t>
  </si>
  <si>
    <t>5.18.2.2 Definir un Programa interinstitucional de regularización de la propiedad en el que se establezcan los diversos procesos a seguir en cada instancia para la titulación de propiedades.</t>
  </si>
  <si>
    <t>5.19.1.1 Establecer enlaces con los municipios para trabajar en coordinación en materia religiosa.</t>
  </si>
  <si>
    <t>5.19.1.2 Facilitar los mecanismos de Ingresos de ministros de culto a los Centros Penitenciarios para brindar asistencia social.</t>
  </si>
  <si>
    <t>5.19.1.3 Firmar convenio con la Secretaría de Salud para permitir el ingreso a los hospitales del estado a Ministros de Culto.</t>
  </si>
  <si>
    <t>5.20.1.1 Impulsar presupuestos participativos.</t>
  </si>
  <si>
    <t>5.20.1.2 Promover una sociedad de derechos ciudadanos y no de asistencia pública.</t>
  </si>
  <si>
    <t>5.20.1.3 Organizar consultas ciudadanas con la finalidad de calificar la actuación de quienes están al frente de gobierno.</t>
  </si>
  <si>
    <t>5.20.1.4 Elaborar encuestas en las redes sociales y páginas web del gobierno.</t>
  </si>
  <si>
    <t>5.20.1.5 Crear un esquema de descentralización en las decisiones de gobierno.</t>
  </si>
  <si>
    <t>5.20.1.6 Invitar a estados, instituciones, Organizaciones de la Sociedad Civil (OSC) o países a interesarse en la riqueza social y cultural de nuestro estado.</t>
  </si>
  <si>
    <t>5.20.1.7 Activar la convocatoria de registro de las Asociaciones Civiles, al padrón de la Secretaría de Gobierno, invitando a las Organizaciones de la Sociedad Civil, estableciendo un plan de trabajo con ellas para buscar alcanzar los objetivos trazados, en el Plan Estatal de Desarrollo en base a una sustentabilidad.</t>
  </si>
  <si>
    <t>5.20.1.8 Entablar contacto directo con países, estados, ciudades, instituciones y fundaciones para fomentar el interés de apoyar al estado.</t>
  </si>
  <si>
    <t>Programas</t>
  </si>
  <si>
    <t>Programa de Profesionalización.</t>
  </si>
  <si>
    <t>Programa de Procuración de Justicia.</t>
  </si>
  <si>
    <t>Programa Sectorial de Seguridad Pública.</t>
  </si>
  <si>
    <t>Programa Sectorial de Desarrollo Social.</t>
  </si>
  <si>
    <t>Programa Sectorial de Educacion.</t>
  </si>
  <si>
    <t>Programa Sectorial de Salud.</t>
  </si>
  <si>
    <t>Programa Sectorial de Cultura.</t>
  </si>
  <si>
    <t>Programa Institucional del Instituto del Deporte y Cultura Fisica del Estado de Morelos.</t>
  </si>
  <si>
    <t>Programa Institucional del Instituto Morelense de la Juventud.</t>
  </si>
  <si>
    <t>Programa Estatal de Innovación en la Economía 2013-2018.</t>
  </si>
  <si>
    <t>Programa de Desarrollo Agropecuario y Acuícola.</t>
  </si>
  <si>
    <t>Programa Sectorial de Innovacoin, Ciencia y Tecnologia.</t>
  </si>
  <si>
    <t>Programa de Estabilidad laboral, Fomento al Empleo y a la Productividad.</t>
  </si>
  <si>
    <t>Programa Estatal de Turismo 2013-2018.</t>
  </si>
  <si>
    <t>Programa Institucional de Innovación. Ciencia y Tecnología.</t>
  </si>
  <si>
    <t>Programa de Capacitación para y en el Empleo.</t>
  </si>
  <si>
    <t>Programa de Modernizacion y Tecnificación de las Zonas Agrícolas.</t>
  </si>
  <si>
    <t>Programa de Pueblos Mágicos.</t>
  </si>
  <si>
    <t>Programa para el Desarrollo del Turismo de Naturaleza.</t>
  </si>
  <si>
    <t>Programa de fortalecimiento de las relaciones laborales entre patrones y trabajadores, tanto en entidades públicas como privadas del estado de Morelos.</t>
  </si>
  <si>
    <t>Programa de promoción y difusión de la cultura de la conciliación.</t>
  </si>
  <si>
    <t>Programa de capacitación, vinculación y generación de empleos.</t>
  </si>
  <si>
    <t>Programa para el Desarrollo Sustentable de la Economía.</t>
  </si>
  <si>
    <t>Programa Hídrico de Desarrollo Sustentable.</t>
  </si>
  <si>
    <t>Programa Estatal de Desarrollo del Transporte</t>
  </si>
  <si>
    <t>Programa hídrico para el desarrollo humano e impulsor de la competitividad.</t>
  </si>
  <si>
    <t>Programa de Uso Sustentable del Agua.</t>
  </si>
  <si>
    <t>Programa de Saneamiento Integral de las Cuencas Hidrologícas.</t>
  </si>
  <si>
    <t>Programa de Proteccion de la Población Contra Riesgos Hidráulicos.</t>
  </si>
  <si>
    <t>Programa de Saneamiento del Río Apatlaco.</t>
  </si>
  <si>
    <t>Programa de Saneamiento del Lago de Tequesquitengo y reforestación de la zona.</t>
  </si>
  <si>
    <t>Programa de Saneamiento del Río Cuautla.</t>
  </si>
  <si>
    <t>Programa de Protección a Centros de Población en el Río Yautepec.</t>
  </si>
  <si>
    <t>Programa de Uso eficiente del agua en el Río Amatzinac.</t>
  </si>
  <si>
    <t>Programa de Protección a Centros de Población en el Río Chalma-Tembembe.</t>
  </si>
  <si>
    <t>Programa de Recuperación del Acuífero de Tepalcingo-Axochiapan.</t>
  </si>
  <si>
    <t>Programa de Abastecimiento de agua potable a los municipios de los Altos de Morelos.</t>
  </si>
  <si>
    <t>Programa de Abastecimiento de agua potable en los municipios del oriente.</t>
  </si>
  <si>
    <t>Programa de Modernización del distrito de riego 016 del estado de Morelos.</t>
  </si>
  <si>
    <t>Fortalecimiento de las Finanzas Públicas.</t>
  </si>
  <si>
    <t>Programa de Transpariencia y Rendición de Cuentas.</t>
  </si>
  <si>
    <t>Numeros</t>
  </si>
  <si>
    <t>1.1 Legislación</t>
  </si>
  <si>
    <t>1.2 Justicia</t>
  </si>
  <si>
    <t>1.3 Coordinación de la Política de Gobierno</t>
  </si>
  <si>
    <t>1.4 Relaciones Exteriores</t>
  </si>
  <si>
    <t>1.5 Asuntos Financieros y Hacendarios</t>
  </si>
  <si>
    <t>1.6 Seguridad Nacional</t>
  </si>
  <si>
    <t>1.7 Asuntos de Orden Publico y de Seguridad Interior.</t>
  </si>
  <si>
    <t>1.8 Otros Servicios Generales</t>
  </si>
  <si>
    <t>2.1 Protección Ambiental</t>
  </si>
  <si>
    <t>2.2 Vivienda y Servicios a la Comunidad</t>
  </si>
  <si>
    <t>2.3 Salud</t>
  </si>
  <si>
    <t>2.4 Recreación, Cultura y Otras Manifestaciones Sociales</t>
  </si>
  <si>
    <t>2.5 Educación</t>
  </si>
  <si>
    <t>2.6 Protección Social</t>
  </si>
  <si>
    <t>2.7 Otros Asuntos Sociales</t>
  </si>
  <si>
    <t>3.1 Asuntos Económicos, Comerciales y Laborales en General</t>
  </si>
  <si>
    <t>3.2 Agropecuaria, Silvicultura, Pesca y Caza</t>
  </si>
  <si>
    <t>3.3 Combustibles y Energía</t>
  </si>
  <si>
    <t>3.4 Minería, Manufacturas y Construcción</t>
  </si>
  <si>
    <t>3.5 Transporte</t>
  </si>
  <si>
    <t>3.6 Comunicaciones</t>
  </si>
  <si>
    <t>3.7 Turismo</t>
  </si>
  <si>
    <t>3.8 Ciencia, Tecnología e Innovación</t>
  </si>
  <si>
    <t>3.9 Otras Industrias y Otros Asuntos Económicos</t>
  </si>
  <si>
    <t>4.1 Transacciones de la Deuda Publica/ Costo Financiero de la Deuda</t>
  </si>
  <si>
    <t>4.2 Transferencias, Participaciones y Aportaciones Entre Diferentes Niveles y Ordenes de Gobierno</t>
  </si>
  <si>
    <t>4.3 Saneamiento del Sistema Financiero</t>
  </si>
  <si>
    <t>4.4 Adeudos de Ejercicios Fiscales Anteriores</t>
  </si>
  <si>
    <t>1.1.1 Legislación</t>
  </si>
  <si>
    <t>1.1.2 Fiscalización</t>
  </si>
  <si>
    <t>1.2.1 Impartición de Justicia</t>
  </si>
  <si>
    <t>1.2.2 Procuración de Justicia</t>
  </si>
  <si>
    <t>1.2.3 Reclusión y Readaptación Social</t>
  </si>
  <si>
    <t>1.2.4 Derechos Humanos</t>
  </si>
  <si>
    <t>1.3.1 Presidencia / Gubernatura</t>
  </si>
  <si>
    <t>1.3.2 Política Interior</t>
  </si>
  <si>
    <t>1.3.3 Preservación y Cuidado del Patrimonio Público</t>
  </si>
  <si>
    <t>1.3.4 Función Pública</t>
  </si>
  <si>
    <t>1.3.5 Asuntos Jurídicos</t>
  </si>
  <si>
    <t>1.3.6 Organización de Procesos Electorales</t>
  </si>
  <si>
    <t>1.3.7 Población</t>
  </si>
  <si>
    <t>1.3.8 Territorio</t>
  </si>
  <si>
    <t>1.3.9 Otros</t>
  </si>
  <si>
    <t>1.4.1 Relaciones Exteriores</t>
  </si>
  <si>
    <t>1.5.1 Asuntos Financieros</t>
  </si>
  <si>
    <t>1.5.2 Asuntos Hacendarios</t>
  </si>
  <si>
    <t>1.6.1 Defensa</t>
  </si>
  <si>
    <t>1.6.2 Marina</t>
  </si>
  <si>
    <t>1.6.3 Inteligencia para la Preservación de la Seguridad Nacional</t>
  </si>
  <si>
    <t>1.7.1 Policía</t>
  </si>
  <si>
    <t>1.7.2 Protección Civil</t>
  </si>
  <si>
    <t>1.7.3 Otros Asuntos de Orden Público y Seguridad</t>
  </si>
  <si>
    <t>1.7.4 Sistema Nacional de Seguridad Pública</t>
  </si>
  <si>
    <t>1.8.1 Servicios Registrales, Administrativos y Patrimoniales</t>
  </si>
  <si>
    <t>1.8.2 Servicios Estadísticos</t>
  </si>
  <si>
    <t>1.8.3 Servicios de Comunicación y Medios</t>
  </si>
  <si>
    <t>1.8.4 Acceso a la Información Pública Gubernamental</t>
  </si>
  <si>
    <t>1.8.5 Otros</t>
  </si>
  <si>
    <t>2.1.1 Ordenación de Desechos</t>
  </si>
  <si>
    <t>2.1.2 Administración del Agua</t>
  </si>
  <si>
    <t>2.1.3 Ordenación de Aguas Residuales, Drenaje y Alcantarillado</t>
  </si>
  <si>
    <t>2.1.4 Reducción de la Contaminación</t>
  </si>
  <si>
    <t>2.1.5 Protección de la Diversidad Biológica y del Paisaje</t>
  </si>
  <si>
    <t>2.1.6 Otros de Protección Ambiental</t>
  </si>
  <si>
    <t>2.2.1 Urbanización</t>
  </si>
  <si>
    <t>2.2.2 Desarrollo Comunitario</t>
  </si>
  <si>
    <t>2.2.3 Abastecimiento de Agua</t>
  </si>
  <si>
    <t>2.2.4 Alumbrado Público</t>
  </si>
  <si>
    <t>2.2.5 Vivienda</t>
  </si>
  <si>
    <t>2.2.6 Servicios Comunales</t>
  </si>
  <si>
    <t>2.2.7 Desarrollo Regional</t>
  </si>
  <si>
    <t>2.3.1 Prestación de Servicios de Salud a la Comunidad</t>
  </si>
  <si>
    <t>2.3.2 Prestación de Servicios de Salud a la Persona</t>
  </si>
  <si>
    <t>2.3.3 Generación de Recursos para la Salud</t>
  </si>
  <si>
    <t>2.3.4 Rectoría del Sistema de Salud</t>
  </si>
  <si>
    <t>2.3.5 Protección Social en Salud</t>
  </si>
  <si>
    <t>2.4.1 Deporte y Recreación</t>
  </si>
  <si>
    <t>2.4.2 Cultura</t>
  </si>
  <si>
    <t>2.4.3 Radio, Televisión y Editoriales</t>
  </si>
  <si>
    <t>2.4.4 Asuntos Religiosos y Otras Manifestaciones Sociales</t>
  </si>
  <si>
    <t>2.5.1 Educación Básica</t>
  </si>
  <si>
    <t>2.5.2 Educación Media Superior</t>
  </si>
  <si>
    <t>2.5.3 Educación Superior</t>
  </si>
  <si>
    <t>2.5.4 Posgrado</t>
  </si>
  <si>
    <t>2.5.5 Educación para Adultos</t>
  </si>
  <si>
    <t>2.5.6 Otros Servicios Educativos y Actividades Inherentes</t>
  </si>
  <si>
    <t>2.6.1 Enfermedad e Incapacidad</t>
  </si>
  <si>
    <t>2.6.2 Edad Avanzada</t>
  </si>
  <si>
    <t>2.6.3 Familia e Hijos</t>
  </si>
  <si>
    <t>2.6.4 Desempleo</t>
  </si>
  <si>
    <t>2.6.5 Alimentación y Nutrición</t>
  </si>
  <si>
    <t>2.6.6 Apoyo Social para la Vivienda</t>
  </si>
  <si>
    <t>2.6.7 Indígenas</t>
  </si>
  <si>
    <t>2.6.8 Otros Grupos Vulnerables</t>
  </si>
  <si>
    <t>2.6.9 Otros de Seguridad Social y Asistencia Social</t>
  </si>
  <si>
    <t>2.7.1 Otros Asuntos Sociales</t>
  </si>
  <si>
    <t>3.1.1 Asuntos Económicos y Comerciales en General</t>
  </si>
  <si>
    <t>3.1.2 Asuntos Laborales Generales</t>
  </si>
  <si>
    <t>3.2.1 Agropecuaria</t>
  </si>
  <si>
    <t>3.2.2 Silvicultura</t>
  </si>
  <si>
    <t>3.2.3 Acuacultura, Pesca y Caza</t>
  </si>
  <si>
    <t>3.2.4 Agroindustrial</t>
  </si>
  <si>
    <t>3.2.5 Hidroagrícola</t>
  </si>
  <si>
    <t>3.2.6 Apoyo Financiero a la Banca y Seguro Agropecuario</t>
  </si>
  <si>
    <t>3.3.1 Carbón y Otros Combustibles Minerales Sólidos</t>
  </si>
  <si>
    <t>3.3.2 Petróleo y Gas Natural (Hidrocarburos)</t>
  </si>
  <si>
    <t>3.3.3 Combustibles Nucleares</t>
  </si>
  <si>
    <t>3.3.4 Otros Combustibles</t>
  </si>
  <si>
    <t>3.3.5 Electricidad</t>
  </si>
  <si>
    <t>3.3.6 Energía no Eléctrica</t>
  </si>
  <si>
    <t>3.4.1 Extracción de Recursos Minerales excepto los Combustibles Minerales</t>
  </si>
  <si>
    <t>3.4.2 Manufacturas</t>
  </si>
  <si>
    <t>3.4.3 Construcción</t>
  </si>
  <si>
    <t>3.5.1 Transporte por Carretera</t>
  </si>
  <si>
    <t>3.5.2 Transporte por Agua y Puertos</t>
  </si>
  <si>
    <t>3.5.3 Transporte por Ferrocarril</t>
  </si>
  <si>
    <t>3.5.4 Transporte Aéreo</t>
  </si>
  <si>
    <t>3.5.5 Transporte por Oleoductos y Gasoductos y Otros Sistemas de Transporte</t>
  </si>
  <si>
    <t>3.5.6 Otros Relacionados con Transporte</t>
  </si>
  <si>
    <t>3.6.1 Comunicaciones</t>
  </si>
  <si>
    <t>3.7.1 Turismo</t>
  </si>
  <si>
    <t>3.7.2 Hoteles y Restaurantes</t>
  </si>
  <si>
    <t>3.8.1 Investigación Científica</t>
  </si>
  <si>
    <t>3.8.2 Desarrollo Tecnológico</t>
  </si>
  <si>
    <t>3.8.3 Servicios Científicos y Tecnológicos</t>
  </si>
  <si>
    <t>3.8.4 Innovación</t>
  </si>
  <si>
    <t>3.9.1 Comercio, Distribución, Almacenamiento y Depósito</t>
  </si>
  <si>
    <t>3.9.2 Otras Industrias</t>
  </si>
  <si>
    <t>3.9.3 Otros Asuntos Económicos</t>
  </si>
  <si>
    <t>4.1.1 Deuda Pública Interna</t>
  </si>
  <si>
    <t>4.1.2 Deuda Pública Externa</t>
  </si>
  <si>
    <t>4.2.1 Transferencias entre Diferentes Niveles y Ordenes de Gobierno</t>
  </si>
  <si>
    <t>4.2.2 Participaciones entre Diferentes Niveles y Ordenes de Gobierno</t>
  </si>
  <si>
    <t>4.2.3 Aportaciones entre Diferentes Niveles de Gobierno</t>
  </si>
  <si>
    <t>4.3.1 Saneamiento del Sistema Financiero</t>
  </si>
  <si>
    <t>4.3.2 Apoyos IPAB</t>
  </si>
  <si>
    <t>4.3.3 Banca de Desarrollo</t>
  </si>
  <si>
    <t>4.3.4 Apoyo a los Programas de reestructura en unidades de inversión (UDIS)</t>
  </si>
  <si>
    <t>4.4.1 Adeudos de Ejercicios Fiscales Anteriores</t>
  </si>
  <si>
    <t>Criterios</t>
  </si>
  <si>
    <t>Demográfico</t>
  </si>
  <si>
    <t>Padron de Beneficiarios o Población Objetivo</t>
  </si>
  <si>
    <t>Georreferenciado</t>
  </si>
  <si>
    <t xml:space="preserve">Gasto corriente y social </t>
  </si>
  <si>
    <t xml:space="preserve">Inversión </t>
  </si>
  <si>
    <t>Otros recursos</t>
  </si>
  <si>
    <t>No aplica</t>
  </si>
  <si>
    <t>P111. Gobernabilidad</t>
  </si>
  <si>
    <t>PA02. Secretaría de Gobierno</t>
  </si>
  <si>
    <t>PA03. Secretaría de Hacienda</t>
  </si>
  <si>
    <t>PA04. Secretaría de Economía</t>
  </si>
  <si>
    <t>PA05. Secretaría de Desarrollo Agropecuario</t>
  </si>
  <si>
    <t>PA06. Secretaría de Obras Públicas</t>
  </si>
  <si>
    <t>PA07. Secretaría de Educación</t>
  </si>
  <si>
    <t>PA08. Secretaría de Salud</t>
  </si>
  <si>
    <t>PA09. Fiscalía General del Estado de Morelos</t>
  </si>
  <si>
    <t>MA10. Secretaría de Administración</t>
  </si>
  <si>
    <t>OA11. Secretaría de la Contraloría</t>
  </si>
  <si>
    <t>PA14. Comisión Estatal de Seguridad Pública</t>
  </si>
  <si>
    <t>PA15. Consejería Jurídica</t>
  </si>
  <si>
    <t>PA16. Secretaría de Turismo</t>
  </si>
  <si>
    <t>PA17. Secretaría de Desarrollo Social</t>
  </si>
  <si>
    <t>PA18. Secretaría del Trabajo</t>
  </si>
  <si>
    <t>PA19. Secretaría de Cultura</t>
  </si>
  <si>
    <t>PA21. Secretaría de Desarrollo Sustentable</t>
  </si>
  <si>
    <t>PA22. Secretaría de Innovación, Ciencia y Tecnología</t>
  </si>
  <si>
    <t>PA23. Secretaría de Movilidad y Transporte</t>
  </si>
  <si>
    <t>PA24. Secretaría de Información y Comunicación</t>
  </si>
  <si>
    <t>1. Actividades de oficinas de secretarios</t>
  </si>
  <si>
    <t>2. Actividades de oficinas de subsecretarios y similares</t>
  </si>
  <si>
    <t>3. Actividades administrativas</t>
  </si>
  <si>
    <t>4. Actividades jurídicas</t>
  </si>
  <si>
    <t>5. Actividades de sistemas</t>
  </si>
  <si>
    <t>6. Otras actividades transversales a la dependencia u organismo.</t>
  </si>
  <si>
    <t>1. Gobierno</t>
  </si>
  <si>
    <t>2. Desarrollo social</t>
  </si>
  <si>
    <t>3. Desarrollo Económico</t>
  </si>
  <si>
    <t>4. Otras no clasificadas</t>
  </si>
  <si>
    <t>1. Morelos Seguro y Justo</t>
  </si>
  <si>
    <t>2. Morelos con Inversión Social Para la Construcción de Ciudadania</t>
  </si>
  <si>
    <t>3. Morelos Atractivo, Competitivo e Innovador</t>
  </si>
  <si>
    <t>4. Morelos Verde y Sustentable</t>
  </si>
  <si>
    <t>5. Morelos Transparente y con Democracia Participativa</t>
  </si>
  <si>
    <t>1er. Trimestre</t>
  </si>
  <si>
    <t>Otros prog. Fed.</t>
  </si>
  <si>
    <t>&lt;Nombre y cargo&gt;</t>
  </si>
  <si>
    <t>&lt;Nombr y cargo del titular de la dependencia&gt;</t>
  </si>
  <si>
    <t>(Miles de pesos)</t>
  </si>
  <si>
    <t>Tipo de Gasto ᵇ</t>
  </si>
  <si>
    <t>% de cálculo</t>
  </si>
  <si>
    <t>Todo el Estado</t>
  </si>
  <si>
    <t>4. Otras no clasificadas en funciones anteriores</t>
  </si>
  <si>
    <t>Programa de Procuración de Justicia del Estado de Morelos 2013-2018</t>
  </si>
  <si>
    <t>Programa Institucional del Instituto Morelense de la Juventud (2013-2018)</t>
  </si>
  <si>
    <t>Programa Sectorial de Desarrollo Social 2013-2018</t>
  </si>
  <si>
    <t>Programa Estatal de Seguridad Pública 2013-2018</t>
  </si>
  <si>
    <t>Programa de Desarrollo de la Secretaría de Gobierno 2013-2018</t>
  </si>
  <si>
    <t>Programa Sectorial de Salud 2013-2018</t>
  </si>
  <si>
    <t>Programa Sectorial de Desarrollo Agropecuario y Acuícola de Morelos 2013-2018</t>
  </si>
  <si>
    <t>Programa de Estabilidad Laboral, Fomento al Empleo y a la Productividad 2013-2018</t>
  </si>
  <si>
    <t>Programa Estatal de Turismo de Morelos 2013-2018</t>
  </si>
  <si>
    <t>Programa Estatal el Desarrollo Sustentable 2013-2018</t>
  </si>
  <si>
    <t>Programa Estatal Hídrico 2013-2018</t>
  </si>
  <si>
    <t>Programa Institucional de Innovación, Ciencia y Tecnología.</t>
  </si>
  <si>
    <t>Programa Sectorial de Información y Comunicación</t>
  </si>
  <si>
    <t>Dimensión</t>
  </si>
  <si>
    <t>Método de Calculo</t>
  </si>
  <si>
    <t>Programa Sectorial de Educación 2013-2018</t>
  </si>
  <si>
    <t>Programa de Promoción y Desarrollo de la Cultura Física del Deporte</t>
  </si>
  <si>
    <t>Programa Sectorial de Innovación, Ciencia y Tecnología del Estado de Morelos 2013-2018</t>
  </si>
  <si>
    <t>Programa de Modernización y Tecnificación de las Zonas Agrícolas.</t>
  </si>
  <si>
    <t>Programa de Saneamiento Integral de las Cuencas Hidrológicas.</t>
  </si>
  <si>
    <t>Programa de Protección de la Población Contra Riesgos Hidráulicos.</t>
  </si>
  <si>
    <t>Programa de Transparencia y Rendición de Cuentas.</t>
  </si>
  <si>
    <t>Monto final destinado a los derechos de la infancia (de acuerdo al criterio utilizado)</t>
  </si>
  <si>
    <t>FINES</t>
  </si>
  <si>
    <t>26. El estado de Morelos mejora las ofertas culturales</t>
  </si>
  <si>
    <t>27.  Los bienes y manifestaciones de patrimonio cultural morelense se conservan y enriquecen</t>
  </si>
  <si>
    <t>28. El turismo morelense cuenta con una oferta turística de calidad</t>
  </si>
  <si>
    <t>29. Los productores agropecuarios y rurales adquieren mayor competitividad y mejores ingresos, mejorando sus capacidades productivas</t>
  </si>
  <si>
    <t>30.  Los productores en pobreza extrema asentados en zonas rurales marginadas y periurbanas mejoran su actividad productiva</t>
  </si>
  <si>
    <t>31. El sector académico mejora sus actividades científicas y tecnológicas para la divulgación y el desarrollo del sector productivo</t>
  </si>
  <si>
    <t>32.  Creación y consolidación de las micro, pequeñas y medianas empresas</t>
  </si>
  <si>
    <t>33. La población desempleada y sub-empleada obtiene más oportunidades de empleo</t>
  </si>
  <si>
    <t>34. La población ocupada en los sectores público y privado tiene seguridad laboral</t>
  </si>
  <si>
    <t>35. La cobertura y calidad de agua potable, alcantarillado y saneamiento se incrementa de forma sustentable</t>
  </si>
  <si>
    <t>36. Los habitantes de Morelos cuentan con el derecho a una movilidad equitativa y sustentable</t>
  </si>
  <si>
    <t>37. La población participa en la protección del medio ambiente</t>
  </si>
  <si>
    <t>38. El desarrollo territorial en Morelos es ordenado y eficiente</t>
  </si>
  <si>
    <t>39. La huella ecológica en el medio ambiente se reduce y se revierte</t>
  </si>
  <si>
    <t>40. Los ecosistemas naturales y urbanos se mejoran al planificar la gestión de forma sustentable</t>
  </si>
  <si>
    <t>41. La capacidad gubernamental es oportuna y complementaria a la participación social</t>
  </si>
  <si>
    <t>42. Los derechos humanos e indígenas y la equidad de género son promovidos y orientan la labor gubernamental</t>
  </si>
  <si>
    <t>44. Sistema Recaudatorio y de Fiscalización coordinado y eficiente</t>
  </si>
  <si>
    <t>45. Los mecanismos de Gestión para Resultados, incluido el Presupuesto basado en Resultados y el Sistema de Evaluación del Desempeño Estatal, se han diseñado e instrumentado como parte de la cultura organizacional de la administración pública</t>
  </si>
  <si>
    <t>46. El gobierno mejora su coordinación y efectividad intra y extra institucional</t>
  </si>
  <si>
    <t>1. Contribuir a mejorar la seguridad física y patrimonial de la población</t>
  </si>
  <si>
    <t>2. Contribuir a mejorar la procuración de justicia</t>
  </si>
  <si>
    <t>3. Contribuir al fortalecimiento de capacidades para alcanzar el desarrollo social</t>
  </si>
  <si>
    <t>5. Contribuir al logro educativo en los niveles básico, medio superior, superior y posgrado en el marco de la Reforma Educativa</t>
  </si>
  <si>
    <t>8. Contribuir al crecimiento económico</t>
  </si>
  <si>
    <t>11. Contribuir al desarrollo democrático y cívico</t>
  </si>
  <si>
    <t>12. Contribuir a mejorar el desempeño de la administración pública estatal y municipal</t>
  </si>
  <si>
    <t>Tasa</t>
  </si>
  <si>
    <t>Secretaría de Desarrollo Social</t>
  </si>
  <si>
    <t>Gestión</t>
  </si>
  <si>
    <t>Dependencias</t>
  </si>
  <si>
    <t>E091. Habilidades en el empleo y productividad laboral</t>
  </si>
  <si>
    <t>PA24. Información y Comunicación</t>
  </si>
  <si>
    <t>Oficina_de_la_Gubernatura</t>
  </si>
  <si>
    <t xml:space="preserve">Secretaría_de_Gobierno </t>
  </si>
  <si>
    <t>Secretaría_de_Hacienda</t>
  </si>
  <si>
    <t>Secretaría_de_Economía</t>
  </si>
  <si>
    <t>Secretaría_de_Obras_Públicas</t>
  </si>
  <si>
    <t>Secretaría_de_Educación</t>
  </si>
  <si>
    <t>Secretaría_de_Gobierno</t>
  </si>
  <si>
    <t xml:space="preserve">Secretaría_de_Hacienda </t>
  </si>
  <si>
    <t>Secretaría_de_Salud</t>
  </si>
  <si>
    <t>Fiscalía_General_del_Estado_de_Morelos</t>
  </si>
  <si>
    <t>Secretaría_de_Administración</t>
  </si>
  <si>
    <t>Secretaría_de_la_Contraloría</t>
  </si>
  <si>
    <t>Consejería_Jurídica</t>
  </si>
  <si>
    <t>Secretaría_del_Trabajo</t>
  </si>
  <si>
    <t>Secretaría_de_Cultura</t>
  </si>
  <si>
    <t>Secretaría_de_Desarrollo_Sustentable</t>
  </si>
  <si>
    <t>Secretaría_de_Innovación,_Ciencia_y_Tecnología</t>
  </si>
  <si>
    <t>Secretaría_de_Movilidad_y_Transporte</t>
  </si>
  <si>
    <t xml:space="preserve">Secretaría_de_Salud </t>
  </si>
  <si>
    <t>7. Contribuir a garantizar los derechos culturales</t>
  </si>
  <si>
    <t>9. Contribuir a la generación de empleo de calidad e igualdad</t>
  </si>
  <si>
    <t>10.  Contribuir a la conservación y gestión sustentable de los recursos naturales y ecosistemas</t>
  </si>
  <si>
    <t>Secretaría_de_Desarrollo_Agropecuario</t>
  </si>
  <si>
    <t>Secretaría_de_Desarrollo_Social</t>
  </si>
  <si>
    <t>6. Contribuir a garantizar el derecho a la salud mediante el mantenimiento y mejoramiento de la salud integral de la población </t>
  </si>
  <si>
    <t>Hacienda</t>
  </si>
  <si>
    <t>Agropecuario</t>
  </si>
  <si>
    <t>Obras_Públicas</t>
  </si>
  <si>
    <t>Educación</t>
  </si>
  <si>
    <t>Salud</t>
  </si>
  <si>
    <t>Administración</t>
  </si>
  <si>
    <t>Contraloría</t>
  </si>
  <si>
    <t>Turismo</t>
  </si>
  <si>
    <t>Desarrollo_Social</t>
  </si>
  <si>
    <t>Trabajo</t>
  </si>
  <si>
    <t>Cultura</t>
  </si>
  <si>
    <t>Desarrollo_Sustentable</t>
  </si>
  <si>
    <t>Movilidad_y_Transporte</t>
  </si>
  <si>
    <t>PA01. Oficina de la Gubernatura</t>
  </si>
  <si>
    <t>E082 - Fomento productivo para el desarrollo agropecuario y acuícola</t>
  </si>
  <si>
    <t>E101 - Agua potable, alcantarillado y saneamiento</t>
  </si>
  <si>
    <t>E102 - Modernización y regulación del servicio de transporte público y particular</t>
  </si>
  <si>
    <t>E104 - Desarrollo territorial sustentable</t>
  </si>
  <si>
    <t>Fortalecimiento de las Finanzas Públicas 2013-2018</t>
  </si>
  <si>
    <t>Nivel</t>
  </si>
  <si>
    <t>Resumen Narrativo</t>
  </si>
  <si>
    <t>Indicadores</t>
  </si>
  <si>
    <t>Medios de Verificación</t>
  </si>
  <si>
    <t>Supuestos</t>
  </si>
  <si>
    <t>Fin</t>
  </si>
  <si>
    <t>Propósito</t>
  </si>
  <si>
    <t>Componente 1</t>
  </si>
  <si>
    <t>Componente 2</t>
  </si>
  <si>
    <t>Actividad 1.1</t>
  </si>
  <si>
    <t>Actividad 1.2</t>
  </si>
  <si>
    <t>Actividad 2.1</t>
  </si>
  <si>
    <t>Actividad 2.2</t>
  </si>
  <si>
    <t>Programa Presupuestario: "Clave y Nombre del Programa Presupuestario"</t>
  </si>
  <si>
    <t>CATÁLOGO DE ACTIVIDADES DE PROGARMAS PRESUPUESTARIOS SIN MATRIZ DE INDICADORES DE RESULTADOS</t>
  </si>
  <si>
    <t>Inversión</t>
  </si>
  <si>
    <r>
      <t xml:space="preserve">b. </t>
    </r>
    <r>
      <rPr>
        <b/>
        <sz val="11"/>
        <color indexed="8"/>
        <rFont val="Arial"/>
        <family val="2"/>
      </rPr>
      <t>Tipo de Acción:</t>
    </r>
    <r>
      <rPr>
        <sz val="11"/>
        <color indexed="8"/>
        <rFont val="Arial"/>
        <family val="2"/>
      </rPr>
      <t xml:space="preserve"> 1. Acciones afirmativas y 2. Acciones a favor.</t>
    </r>
  </si>
  <si>
    <t>Índice</t>
  </si>
  <si>
    <t>Valor absoluto</t>
  </si>
  <si>
    <t>Programa Sectorial de la Secretaría de Cultura 2013-2018</t>
  </si>
  <si>
    <t>Nombre del Programa Presupuestario (Pp)</t>
  </si>
  <si>
    <t>Absoluto
(Miles de pesos)</t>
  </si>
  <si>
    <t>Programas, proyectos o acciones que destinan recursos para fomentar la igualdad de género por secretaría, dependencia o entidad</t>
  </si>
  <si>
    <t>Programas, proyectos o acciones que destinan recursos al cumplimiento de los derechos de la infancia por secretaría, dependencia o entidad</t>
  </si>
  <si>
    <t>Fiscalía Especializada para la Investigación de Hechos de Corrupción</t>
  </si>
  <si>
    <t>43. Transparencia y rendición de cuentas fortalecida de la administración publica estatal.</t>
  </si>
  <si>
    <t>Costo por PP</t>
  </si>
  <si>
    <t>1. Oficina del Secretario de ..</t>
  </si>
  <si>
    <t>Total General</t>
  </si>
  <si>
    <t>Anexo 1</t>
  </si>
  <si>
    <t>Anexo 2</t>
  </si>
  <si>
    <t xml:space="preserve">Dependencia o Secretaría: </t>
  </si>
  <si>
    <t>Dependencia o Secretaría:</t>
  </si>
  <si>
    <t>Monto total del programa, proyecto o acción
(Miles de pesos)</t>
  </si>
  <si>
    <t>2. Direccion General….</t>
  </si>
  <si>
    <t>E043. Educación básica de calidad</t>
  </si>
  <si>
    <t>E044. Educación media superior de calidad</t>
  </si>
  <si>
    <t>K086. Infraestructura Pública</t>
  </si>
  <si>
    <t>4. Contribuir a la cobertura educativa con equidad y calidad en los servicios educativos en los niveles Básico, Medio Superior, Superior y Capacitación para el Trabajo.</t>
  </si>
  <si>
    <t>E045. Educación superior de calidad</t>
  </si>
  <si>
    <t>PA25. Fiscalía Especializada en combate a la Corrupción</t>
  </si>
  <si>
    <t>E085. Emprendedurismo y productividad de las unidades económicas públicas y privadas</t>
  </si>
  <si>
    <t>S034. Empresas de la Mujer Morelense</t>
  </si>
  <si>
    <t>E036. Programa para el Empoderamiento de Jóvenes</t>
  </si>
  <si>
    <t>F037. Programa de Cultura Física y Deporte</t>
  </si>
  <si>
    <t>&lt;Seleccione el nombre de su Dependencia o Secretaría&gt;</t>
  </si>
  <si>
    <t>Monto total del programa, proyecto o acción 
(Miles de pesos)</t>
  </si>
  <si>
    <t>E035. Fortalecimiento de migrantes y sus familias</t>
  </si>
  <si>
    <t>S038. Reconstrucción y reparación de viviendas dañadas por el Sismo</t>
  </si>
  <si>
    <t>Tipos de acciones en fomento a la igualdad de género:</t>
  </si>
  <si>
    <t xml:space="preserve">1: Acciones con impacto directo en la igualdad de género (Acciones afirmativas o gasto etiquetado) </t>
  </si>
  <si>
    <t>3: Acciones mixtas (Acciones que benefician a mujeres y hombres y pueden desagregarse por edad y sexo)</t>
  </si>
  <si>
    <t>% del gasto con igualdad de género</t>
  </si>
  <si>
    <t xml:space="preserve">1. Impacto directo en la igualdad de género </t>
  </si>
  <si>
    <t>2. Igualdad de oportunidades en la administración pública</t>
  </si>
  <si>
    <t xml:space="preserve">3. Acciones mixtas </t>
  </si>
  <si>
    <t xml:space="preserve">4. Incidencia indirecta en la igualdad de género </t>
  </si>
  <si>
    <t>Clasificación de acciones de género</t>
  </si>
  <si>
    <t>4: Acciones con incidencia indirecta en la igualdad de género (acciones orientadas a la población en general pero contribuyen a disminuir las desigualdades)</t>
  </si>
  <si>
    <t>2. Acciones de igualdad de oportunidades en la administración pública (Acciones que promueven y fortalecen la igualdad de género en las instituciones de gobierno)</t>
  </si>
  <si>
    <t>Monto total orientado a la igualdad de género
(Miles de pesos)</t>
  </si>
  <si>
    <t>Anexo 1
Gasto destinado a fomentar la igualdad de género</t>
  </si>
  <si>
    <t>Secretaría o Dependencia</t>
  </si>
  <si>
    <t>Número y nombre del programa o proyecto (POA)</t>
  </si>
  <si>
    <t>Secretaría de Desarrollo Económico y del Trabajo</t>
  </si>
  <si>
    <t>PA04. Secretaría de Desarrollo Económico y del Trabajo</t>
  </si>
  <si>
    <t>Sría_de_Desarrollo_Económico_y_del_T.</t>
  </si>
  <si>
    <t>Secretaría de Turismo y Cultura</t>
  </si>
  <si>
    <t>Secretaría_de_Turismo_y_Cultura</t>
  </si>
  <si>
    <t>Secretaría de Turismo_y_Cultura</t>
  </si>
  <si>
    <t>PA16. Secretaría de Turismo_y_Cultura</t>
  </si>
  <si>
    <t xml:space="preserve">Secretaría_de_Turismo_y_Cultura </t>
  </si>
  <si>
    <t>Comisión_Estatal_de_Seguridad_Pública</t>
  </si>
  <si>
    <t>Seguridad_Pública</t>
  </si>
  <si>
    <t>Gasto neto orientado a la igualdad de Género</t>
  </si>
  <si>
    <t>Jefatura de la Oficina de la Gubernatura</t>
  </si>
  <si>
    <t>Nombre del programa, proyecto o acción</t>
  </si>
  <si>
    <t>Programa</t>
  </si>
  <si>
    <t>Total 
Programa</t>
  </si>
  <si>
    <t>Unidad(es) Responsable(s)</t>
  </si>
  <si>
    <t>Resumen Narrativo (Objetivos)</t>
  </si>
  <si>
    <t>Primero</t>
  </si>
  <si>
    <t>Trimestre:</t>
  </si>
  <si>
    <t>Segundo</t>
  </si>
  <si>
    <t>Tercero</t>
  </si>
  <si>
    <t>Metas de los Objetivos de Desarrollo Sostenible (Agenda 2030)</t>
  </si>
  <si>
    <t>Fecha</t>
  </si>
  <si>
    <t>Cuarto</t>
  </si>
  <si>
    <t>Semaforización</t>
  </si>
  <si>
    <t>Objetivos Agenda 2030</t>
  </si>
  <si>
    <r>
      <t>1.1.</t>
    </r>
    <r>
      <rPr>
        <sz val="7"/>
        <color indexed="8"/>
        <rFont val="Times New Roman"/>
        <family val="1"/>
      </rPr>
      <t> </t>
    </r>
    <r>
      <rPr>
        <sz val="11"/>
        <color theme="1"/>
        <rFont val="Calibri"/>
        <family val="2"/>
        <scheme val="minor"/>
      </rPr>
      <t>Para 2030, erradicar la pobreza extrema para todas las personas en el mundo, actualmente medida por un ingreso por persona inferior a 1,25 dólares de los Estados Unidos al día.</t>
    </r>
  </si>
  <si>
    <t>DATOS DEL PROGRAMA</t>
  </si>
  <si>
    <t xml:space="preserve">Mensual </t>
  </si>
  <si>
    <t>F. I</t>
  </si>
  <si>
    <t>Verde</t>
  </si>
  <si>
    <t>Objetivo 1. Poner fin a la pobreza en todas sus formas en todo el mundo</t>
  </si>
  <si>
    <r>
      <t>1.2.</t>
    </r>
    <r>
      <rPr>
        <sz val="7"/>
        <color indexed="8"/>
        <rFont val="Times New Roman"/>
        <family val="1"/>
      </rPr>
      <t> </t>
    </r>
    <r>
      <rPr>
        <sz val="11"/>
        <color theme="1"/>
        <rFont val="Calibri"/>
        <family val="2"/>
        <scheme val="minor"/>
      </rPr>
      <t>Para 2030, reducir al menos a la mitad la proporción de hombres, mujeres y niños de todas las edades que viven en la pobreza en todas sus dimensiones con arreglo a las definiciones nacionales</t>
    </r>
  </si>
  <si>
    <t xml:space="preserve">Ramo: </t>
  </si>
  <si>
    <t>Dependencia o Entidad:</t>
  </si>
  <si>
    <t>Unidad (es) responsable (s):</t>
  </si>
  <si>
    <t>Promedio</t>
  </si>
  <si>
    <t>F. II</t>
  </si>
  <si>
    <t>Amarillo</t>
  </si>
  <si>
    <t>Objetivo 2: Poner fin al hambre, lograr la seguridad alimentaria y la mejora de la nutrición y promover la agricultura sostenible</t>
  </si>
  <si>
    <r>
      <t>1.3.</t>
    </r>
    <r>
      <rPr>
        <sz val="7"/>
        <color indexed="8"/>
        <rFont val="Times New Roman"/>
        <family val="1"/>
      </rPr>
      <t> </t>
    </r>
    <r>
      <rPr>
        <sz val="11"/>
        <color theme="1"/>
        <rFont val="Calibri"/>
        <family val="2"/>
        <scheme val="minor"/>
      </rPr>
      <t>Poner en práctica a nivel nacional sistemas y medidas apropiadas de protección social para todos, incluidos niveles mínimos, y, para 2030, lograr una amplia cobertura de los pobres y los vulnerables</t>
    </r>
  </si>
  <si>
    <t>ALINEACIÓN</t>
  </si>
  <si>
    <t xml:space="preserve">Trimestral </t>
  </si>
  <si>
    <r>
      <t>Tasa</t>
    </r>
    <r>
      <rPr>
        <sz val="10"/>
        <color indexed="8"/>
        <rFont val="Calibri"/>
        <family val="2"/>
      </rPr>
      <t xml:space="preserve"> </t>
    </r>
  </si>
  <si>
    <t>F. III</t>
  </si>
  <si>
    <t>Rojo</t>
  </si>
  <si>
    <t>Objetivo 3: Garantizar una vida sana y promover el bienestar para todos en todas las edades</t>
  </si>
  <si>
    <r>
      <t>1.4.</t>
    </r>
    <r>
      <rPr>
        <sz val="7"/>
        <color indexed="8"/>
        <rFont val="Times New Roman"/>
        <family val="1"/>
      </rPr>
      <t> </t>
    </r>
    <r>
      <rPr>
        <sz val="11"/>
        <color theme="1"/>
        <rFont val="Calibri"/>
        <family val="2"/>
        <scheme val="minor"/>
      </rPr>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r>
  </si>
  <si>
    <t>Plan Estatal de Desarrollo 2019-2024</t>
  </si>
  <si>
    <t>Programa derivado del PED 2019-2024</t>
  </si>
  <si>
    <t>Agenda 2030</t>
  </si>
  <si>
    <t>Ejes transversales:</t>
  </si>
  <si>
    <t>F. IV</t>
  </si>
  <si>
    <t>Objetivo 4: Garantizar una educación inclusiva, equitativa y de calidad y promover  oportunidades de aprendizaje durante toda la vida para todos</t>
  </si>
  <si>
    <t>1.5. Para 2030, fomentar la resiliencia de los pobres y las personas que se encuentran en situaciones vulnerables y reducir su exposición y vulnerabilidad a los fenómenos extremos relacionados con el clima y otras crisis y desastres económicos, sociales y ambientales.</t>
  </si>
  <si>
    <t>Eje estratégico:</t>
  </si>
  <si>
    <t>Meta:</t>
  </si>
  <si>
    <t>F. V</t>
  </si>
  <si>
    <t>Objetivo 5: Lograr la igualdad entre los géneros y empoderar a todas las mujeres y las niñas</t>
  </si>
  <si>
    <r>
      <t>1.6.</t>
    </r>
    <r>
      <rPr>
        <sz val="7"/>
        <color indexed="8"/>
        <rFont val="Times New Roman"/>
        <family val="1"/>
      </rPr>
      <t> </t>
    </r>
    <r>
      <rPr>
        <sz val="11"/>
        <color theme="1"/>
        <rFont val="Calibri"/>
        <family val="2"/>
        <scheme val="minor"/>
      </rPr>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r>
  </si>
  <si>
    <t>F. VI</t>
  </si>
  <si>
    <t xml:space="preserve">Objetivo 6: Garantizar la disponibilidad de agua y su gestión sostenible y el saneamiento para todas y todos </t>
  </si>
  <si>
    <r>
      <t>1.7.</t>
    </r>
    <r>
      <rPr>
        <sz val="7"/>
        <color indexed="8"/>
        <rFont val="Times New Roman"/>
        <family val="1"/>
      </rPr>
      <t> </t>
    </r>
    <r>
      <rPr>
        <sz val="11"/>
        <color theme="1"/>
        <rFont val="Calibri"/>
        <family val="2"/>
        <scheme val="minor"/>
      </rPr>
      <t>Crear marcos normativos sólidos en los planos nacional, regional e internacional, sobre la base de estrategias de desarrollo en favor de los pobres que tengan en cuenta las cuestiones de género, a fin de apoyar la inversión acelerada en medidas para erradicar la pobreza.</t>
    </r>
  </si>
  <si>
    <t>Clasificación Funcional</t>
  </si>
  <si>
    <t>Bienal</t>
  </si>
  <si>
    <t>F. VII</t>
  </si>
  <si>
    <t>Objetivo 7: Garantizar el acceso a una energía asequible, segura, sostenible y moderna para todos</t>
  </si>
  <si>
    <r>
      <t>2.1.</t>
    </r>
    <r>
      <rPr>
        <sz val="7"/>
        <color indexed="8"/>
        <rFont val="Times New Roman"/>
        <family val="1"/>
      </rPr>
      <t xml:space="preserve"> </t>
    </r>
    <r>
      <rPr>
        <sz val="11"/>
        <color theme="1"/>
        <rFont val="Calibri"/>
        <family val="2"/>
        <scheme val="minor"/>
      </rPr>
      <t>Para 2030, poner fin al hambre y asegurar el acceso de todas las personas, en particular los pobres y las personas en situaciones vulnerables, incluidos los lactantes, a una alimentación sana, nutritiva y suficiente durante todo el año</t>
    </r>
  </si>
  <si>
    <t>190. Fomento a la equidad de género</t>
  </si>
  <si>
    <t>Trienal</t>
  </si>
  <si>
    <t>F. VIII</t>
  </si>
  <si>
    <t>Objetivo 8: Promover el crecimiento económico sostenido, inclusivo y sostenible, el empleo pleno y productivo y el trabajo decente para todos</t>
  </si>
  <si>
    <r>
      <t>2.2.</t>
    </r>
    <r>
      <rPr>
        <sz val="7"/>
        <color indexed="8"/>
        <rFont val="Times New Roman"/>
        <family val="1"/>
      </rPr>
      <t> </t>
    </r>
    <r>
      <rPr>
        <sz val="11"/>
        <color theme="1"/>
        <rFont val="Calibri"/>
        <family val="2"/>
        <scheme val="minor"/>
      </rPr>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r>
  </si>
  <si>
    <t>RESULTADOS</t>
  </si>
  <si>
    <t>Objetivo 9: Construir infraestructuras resilientes, promover la industrialización inclusiva y sostenible y fomentar la innovación</t>
  </si>
  <si>
    <r>
      <t>2.3.</t>
    </r>
    <r>
      <rPr>
        <sz val="7"/>
        <color indexed="8"/>
        <rFont val="Times New Roman"/>
        <family val="1"/>
      </rPr>
      <t> </t>
    </r>
    <r>
      <rPr>
        <sz val="11"/>
        <color theme="1"/>
        <rFont val="Calibri"/>
        <family val="2"/>
        <scheme val="minor"/>
      </rPr>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r>
  </si>
  <si>
    <t>INDICADORES</t>
  </si>
  <si>
    <t>AVANCE ACUMULADO</t>
  </si>
  <si>
    <t>Objetivo 10: Reducir la desigualdad en y entre los países</t>
  </si>
  <si>
    <r>
      <t>2.4.</t>
    </r>
    <r>
      <rPr>
        <sz val="7"/>
        <color indexed="8"/>
        <rFont val="Times New Roman"/>
        <family val="1"/>
      </rPr>
      <t> </t>
    </r>
    <r>
      <rPr>
        <sz val="11"/>
        <color theme="1"/>
        <rFont val="Calibri"/>
        <family val="2"/>
        <scheme val="minor"/>
      </rPr>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r>
  </si>
  <si>
    <t>Nombre del indicador</t>
  </si>
  <si>
    <t>Definición del indicador</t>
  </si>
  <si>
    <t>Método de cálculo</t>
  </si>
  <si>
    <t>Al periodo</t>
  </si>
  <si>
    <t>Objetivo 11: Lograr que las ciudades y los asentamientos humanos sean inclusivos, seguros, resilientes y sostenibles</t>
  </si>
  <si>
    <r>
      <t>2.5.</t>
    </r>
    <r>
      <rPr>
        <sz val="7"/>
        <color indexed="8"/>
        <rFont val="Times New Roman"/>
        <family val="1"/>
      </rPr>
      <t> </t>
    </r>
    <r>
      <rPr>
        <sz val="11"/>
        <color theme="1"/>
        <rFont val="Calibri"/>
        <family val="2"/>
        <scheme val="minor"/>
      </rPr>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r>
  </si>
  <si>
    <t>Absoluto</t>
  </si>
  <si>
    <t>Relativo</t>
  </si>
  <si>
    <t>Objetivo 12: Garantizar modalidades de consumo y producción sostenibles</t>
  </si>
  <si>
    <r>
      <t>2.6.</t>
    </r>
    <r>
      <rPr>
        <sz val="7"/>
        <color indexed="8"/>
        <rFont val="Times New Roman"/>
        <family val="1"/>
      </rPr>
      <t> </t>
    </r>
    <r>
      <rPr>
        <sz val="11"/>
        <color theme="1"/>
        <rFont val="Calibri"/>
        <family val="2"/>
        <scheme val="minor"/>
      </rPr>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r>
  </si>
  <si>
    <t>Objetivo 13: Adoptar medidas urgentes para combatir el cambio climático y sus efectos</t>
  </si>
  <si>
    <r>
      <t>2.7.</t>
    </r>
    <r>
      <rPr>
        <sz val="7"/>
        <color indexed="8"/>
        <rFont val="Times New Roman"/>
        <family val="1"/>
      </rPr>
      <t> </t>
    </r>
    <r>
      <rPr>
        <sz val="11"/>
        <color theme="1"/>
        <rFont val="Calibri"/>
        <family val="2"/>
        <scheme val="minor"/>
      </rPr>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r>
  </si>
  <si>
    <t>Objetivo 14: Conservar y utilizar en forma sostenible los océanos, los mares y los recursos marinos para el desarrollo sostenible</t>
  </si>
  <si>
    <r>
      <t>2.8.</t>
    </r>
    <r>
      <rPr>
        <sz val="7"/>
        <color indexed="8"/>
        <rFont val="Times New Roman"/>
        <family val="1"/>
      </rPr>
      <t> </t>
    </r>
    <r>
      <rPr>
        <sz val="11"/>
        <color theme="1"/>
        <rFont val="Calibri"/>
        <family val="2"/>
        <scheme val="minor"/>
      </rPr>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r>
  </si>
  <si>
    <t>Objetivo 15: Gestionar sosteniblemente los bosques, luchar contra la desertificación, detener e invertir la degradación de las tierras y detener la pérdida de biodiversidad</t>
  </si>
  <si>
    <r>
      <t>3.1.</t>
    </r>
    <r>
      <rPr>
        <sz val="7"/>
        <color indexed="8"/>
        <rFont val="Times New Roman"/>
        <family val="1"/>
      </rPr>
      <t> </t>
    </r>
    <r>
      <rPr>
        <sz val="11"/>
        <color theme="1"/>
        <rFont val="Calibri"/>
        <family val="2"/>
        <scheme val="minor"/>
      </rPr>
      <t>Para 2030, reducir la tasa mundial de mortalidad materna a menos de 70 por cada 100.000 nacidos vivos</t>
    </r>
  </si>
  <si>
    <t>Objetivo 16: Promover sociedades, justas, pacíficas e inclusivas</t>
  </si>
  <si>
    <t>3.2.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</si>
  <si>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Objetivo 17: Revitalizar la Alianza Mundial para el Desarrollo Sostenible</t>
  </si>
  <si>
    <t>3.3 Para 2030, poner fin a las epidemias del SIDA, la tuberculosis, la malaria y las enfermedades tropicales desatendidas y combatir la hepatitis, las enfermedades transmitidas por el agua y otras enfermedades transmisibles</t>
  </si>
  <si>
    <t>Actividad 1.3</t>
  </si>
  <si>
    <t>3.4. Para 2030, reducir en un tercio la mortalidad prematura por enfermedades no transmisibles mediante la prevención y el tratamiento y promover la salud mental y el bienestar</t>
  </si>
  <si>
    <r>
      <t>3.5</t>
    </r>
    <r>
      <rPr>
        <sz val="7"/>
        <color indexed="8"/>
        <rFont val="Times New Roman"/>
        <family val="1"/>
      </rPr>
      <t xml:space="preserve">. </t>
    </r>
    <r>
      <rPr>
        <sz val="11"/>
        <color theme="1"/>
        <rFont val="Calibri"/>
        <family val="2"/>
        <scheme val="minor"/>
      </rPr>
      <t>Fortalecer la prevención y el tratamiento del abuso de sustancias adictivas, incluido el uso indebido de estupefacientes y el consumo nocivo de alcohol</t>
    </r>
  </si>
  <si>
    <t>3.6. Para 2020, reducir a la mitad el número de muertes y lesiones causadas por accidentes de tráfico en el mundo</t>
  </si>
  <si>
    <t>3.7. Para 2030, garantizar el acceso universal a los servicios de salud sexual y reproductiva, incluidos los de planificación de la familia, información y educación, y la integración de la salud reproductiva en las estrategias y los programas nacionales</t>
  </si>
  <si>
    <t>3.8. Lograr la cobertura sanitaria universal, en particular la protección contra los riesgos financieros, el acceso a servicios de salud esenciales de calidad y el acceso a medicamentos y vacunas seguros, eficaces, asequibles y de calidad para todos</t>
  </si>
  <si>
    <t>PRESUPUESTO (Miles de pesos)</t>
  </si>
  <si>
    <t>3.9. Para 2030, reducir sustancialmente el número de muertes y enfermedades producidas por productos químicos peligrosos y la contaminación del aire, el agua y el suelo</t>
  </si>
  <si>
    <t>COMPONENTES DEL PRESUPUESTO</t>
  </si>
  <si>
    <t>3.10. Fortalecer la aplicación del Convenio Marco de la Organización Mundial de la Salud para el Control del Tabaco en todos los países, según proceda</t>
  </si>
  <si>
    <t>3.11.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</si>
  <si>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Modalidad del presupuesto</t>
  </si>
  <si>
    <t>Ingresos Propios</t>
  </si>
  <si>
    <t>3.12. Aumentar sustancialmente la financiación de la salud y la contratación, el desarrollo, la capacitación y la retención del personal sanitario en los países en desarrollo, especialmente en los países menos adelantados y los pequeños Estados insulares en desarrollo</t>
  </si>
  <si>
    <r>
      <t xml:space="preserve">3.13. </t>
    </r>
    <r>
      <rPr>
        <sz val="11"/>
        <color theme="1"/>
        <rFont val="Calibri"/>
        <family val="2"/>
        <scheme val="minor"/>
      </rPr>
      <t>Reforzar la capacidad de todos los países, en particular los países en desarrollo, en materia de alerta temprana, reducción de riesgos y gestión de los riesgos para la salud nacional y mundial</t>
    </r>
  </si>
  <si>
    <t>PRESUPUESTO AUTORIZADO</t>
  </si>
  <si>
    <t>4.1. Para 2030, velar por que todas las niñas y todos los niños terminen los ciclos de la enseñanza primaria y secundaria, que ha de ser gratuita, equitativa y de calidad y producir resultados escolares pertinentes y eficaces</t>
  </si>
  <si>
    <t>PRESUPUESTO MODIFICADO</t>
  </si>
  <si>
    <t>4.2. Para 2030, velar por que todas las niñas y todos los niños tengan acceso a servicios de atención y desarrollo en la primera infancia y a una enseñanza preescolar de calidad, a fin de que estén preparados para la enseñanza primaria</t>
  </si>
  <si>
    <t>Justificación de la diferencia de avances realizados con respecto a las metas programadas, cuando no se cumplió la meta o cuando se superó considerablemente.</t>
  </si>
  <si>
    <t>4.3. Para 2030, asegurar el acceso en condiciones de igualdad para todos los hombres y las mujeres a una formación técnica, profesional y superior de calidad, incluida la enseñanza universitaria</t>
  </si>
  <si>
    <t>4.4. Para 2030, aumentar sustancialmente el número de jóvenes y adultos que tienen las competencias necesarias, en particular técnicas y profesionales, para acceder al empleo, el trabajo decente y el emprendimiento</t>
  </si>
  <si>
    <t>4.5. 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</si>
  <si>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4.6. Para 2030, garantizar que todos los jóvenes y al menos una proporción sustancial de los adultos, tanto hombres como mujeres, tengan competencias de lectura, escritura y aritmética</t>
  </si>
  <si>
    <t>4.7. 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</si>
  <si>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4.8. Construir y adecuar instalaciones escolares que respondan a las necesidades de los niños y las personas discapacitadas y tengan en cuenta las cuestiones de género, y que ofrezcan entornos de aprendizaje seguros, no violentos, inclusivos y eficaces para todos.</t>
  </si>
  <si>
    <t>4.9. 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</si>
  <si>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r>
      <t xml:space="preserve">4.10. </t>
    </r>
    <r>
      <rPr>
        <sz val="11"/>
        <color theme="1"/>
        <rFont val="Calibri"/>
        <family val="2"/>
        <scheme val="minor"/>
      </rPr>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r>
  </si>
  <si>
    <t>5.1. Poner fin a todas las formas de discriminación contra todas las mujeres y las niñas en todo el mundo</t>
  </si>
  <si>
    <r>
      <t xml:space="preserve">5.2. </t>
    </r>
    <r>
      <rPr>
        <sz val="11"/>
        <color theme="1"/>
        <rFont val="Calibri"/>
        <family val="2"/>
        <scheme val="minor"/>
      </rPr>
      <t>Eliminar todas las formas de violencia contra todas las mujeres y las niñas en los ámbitos público y privado, incluidas la trata y la explotación sexual y otros tipos de explotación.</t>
    </r>
  </si>
  <si>
    <t>5.3. Eliminar todas las prácticas nocivas, como el matrimonio infantil, precoz y forzado y la mutilación genital femenina</t>
  </si>
  <si>
    <t>5.4. 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</si>
  <si>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5.5. Velar por la participación plena y efectiva de las mujeres y la igualdad de oportunidades de liderazgo a todos los niveles de la adopción de decisiones en la vida política, económica y pública</t>
  </si>
  <si>
    <t>5.6.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</si>
  <si>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r>
      <t>5.7.</t>
    </r>
    <r>
      <rPr>
        <sz val="7"/>
        <color indexed="8"/>
        <rFont val="Times New Roman"/>
        <family val="1"/>
      </rPr>
      <t xml:space="preserve"> </t>
    </r>
    <r>
      <rPr>
        <sz val="11"/>
        <color theme="1"/>
        <rFont val="Calibri"/>
        <family val="2"/>
        <scheme val="minor"/>
      </rPr>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r>
  </si>
  <si>
    <r>
      <t xml:space="preserve">5.8. </t>
    </r>
    <r>
      <rPr>
        <sz val="11"/>
        <color theme="1"/>
        <rFont val="Calibri"/>
        <family val="2"/>
        <scheme val="minor"/>
      </rPr>
      <t>Mejorar el uso de la tecnología instrumental, en particular la tecnología de la información y las comunicaciones, para promover el empoderamiento de la mujer.</t>
    </r>
  </si>
  <si>
    <t>5.9. Aprobar y fortalecer políticas acertadas y leyes aplicables para promover la igualdad entre los géneros y el empoderamiento de las mujeres y las niñas a todos los niveles.</t>
  </si>
  <si>
    <r>
      <t>6.1.</t>
    </r>
    <r>
      <rPr>
        <sz val="7"/>
        <color indexed="8"/>
        <rFont val="Times New Roman"/>
        <family val="1"/>
      </rPr>
      <t xml:space="preserve"> </t>
    </r>
    <r>
      <rPr>
        <sz val="11"/>
        <color theme="1"/>
        <rFont val="Calibri"/>
        <family val="2"/>
        <scheme val="minor"/>
      </rPr>
      <t>Para 2030, lograr el acceso universal y equitativo al agua potable, a un precio asequible para todos</t>
    </r>
  </si>
  <si>
    <r>
      <t>6.2.</t>
    </r>
    <r>
      <rPr>
        <sz val="7"/>
        <color indexed="8"/>
        <rFont val="Times New Roman"/>
        <family val="1"/>
      </rPr>
      <t xml:space="preserve"> </t>
    </r>
    <r>
      <rPr>
        <sz val="11"/>
        <color theme="1"/>
        <rFont val="Calibri"/>
        <family val="2"/>
        <scheme val="minor"/>
      </rPr>
      <t>Para 2030, lograr el acceso equitativo a servicios de saneamiento e higiene adecuados para todos y poner fin a la defecación al aire libre, prestando especial atención a las necesidades de las mujeres y las niñas y las personas en situaciones vulnerables</t>
    </r>
  </si>
  <si>
    <t>6.3. 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</si>
  <si>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6.4. 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</si>
  <si>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6.5. Para 2030, poner en práctica la gestión integrada de los recursos hídricos a todos los niveles, incluso mediante la cooperación transfronteriza, según proceda</t>
  </si>
  <si>
    <t>6.6. Para 2020, proteger y restablecer los ecosistemas relacionados con el agua, incluidos los bosques, las montañas, los humedales, los ríos, los acuíferos y los lagos</t>
  </si>
  <si>
    <t>6.7. 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</si>
  <si>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6.8. Apoyar y fortalecer la participación de las comunidades locales en la mejora de la gestión del agua y el saneamiento</t>
  </si>
  <si>
    <r>
      <t>7.1.</t>
    </r>
    <r>
      <rPr>
        <sz val="7"/>
        <color indexed="8"/>
        <rFont val="Times New Roman"/>
        <family val="1"/>
      </rPr>
      <t xml:space="preserve"> </t>
    </r>
    <r>
      <rPr>
        <sz val="11"/>
        <color theme="1"/>
        <rFont val="Calibri"/>
        <family val="2"/>
        <scheme val="minor"/>
      </rPr>
      <t>Para 2030, garantizar el acceso universal a servicios de energía asequibles, confiables y modernos</t>
    </r>
  </si>
  <si>
    <t>7.2. Para 2030, aumentar sustancialmente el porcentaje de la energía renovable en el conjunto de fuentes de energía</t>
  </si>
  <si>
    <t>7.3. Para 2030, duplicar la tasa mundial de mejora de la eficiencia energética</t>
  </si>
  <si>
    <t>7.4. 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</si>
  <si>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7.5. 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</si>
  <si>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r>
      <t>8.1.</t>
    </r>
    <r>
      <rPr>
        <sz val="7"/>
        <color indexed="8"/>
        <rFont val="Times New Roman"/>
        <family val="1"/>
      </rPr>
      <t xml:space="preserve"> </t>
    </r>
    <r>
      <rPr>
        <sz val="11"/>
        <color theme="1"/>
        <rFont val="Calibri"/>
        <family val="2"/>
        <scheme val="minor"/>
      </rPr>
      <t>Mantener el crecimiento económico per cápita de conformidad con las circunstancias nacionales y, en particular, un crecimiento del producto interno bruto de al menos un 7% anual en los países menos adelantados</t>
    </r>
  </si>
  <si>
    <t>8.2. Lograr niveles más elevados de productividad económica mediante la diversificación, la modernización tecnológica y la innovación, entre otras cosas centrando la atención en sectores de mayor valor añadido y uso intensivo de mano de obra</t>
  </si>
  <si>
    <t>8.3. 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</si>
  <si>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8.4. 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</si>
  <si>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8.5. Para 2030, lograr el empleo pleno y productivo y garantizar un trabajo decente para todos los hombres y mujeres, incluidos los jóvenes y las personas con discapacidad, y la igualdad de remuneración por trabajo de igual valor</t>
  </si>
  <si>
    <t>8.6. Para 2020, reducir sustancialmente la proporción de jóvenes que no están empleados y no cursan estudios ni reciben capacitación</t>
  </si>
  <si>
    <r>
      <t>8.7.</t>
    </r>
    <r>
      <rPr>
        <sz val="7"/>
        <color indexed="8"/>
        <rFont val="Times New Roman"/>
        <family val="1"/>
      </rPr>
      <t xml:space="preserve">  </t>
    </r>
    <r>
      <rPr>
        <sz val="11"/>
        <color theme="1"/>
        <rFont val="Calibri"/>
        <family val="2"/>
        <scheme val="minor"/>
      </rPr>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r>
  </si>
  <si>
    <r>
      <t xml:space="preserve">8.8. </t>
    </r>
    <r>
      <rPr>
        <sz val="11"/>
        <color theme="1"/>
        <rFont val="Calibri"/>
        <family val="2"/>
        <scheme val="minor"/>
      </rPr>
      <t>Proteger los derechos laborales y promover un entorno de trabajo seguro y protegido para todos los trabajadores, incluidos los trabajadores migrantes, en particular las mujeres migrantes y las personas con empleos precarios</t>
    </r>
  </si>
  <si>
    <t>8.9. Para 2030, elaborar y poner en práctica políticas encaminadas a promover un turismo sostenible que cree puestos de trabajo y promueva la cultura y los productos locales</t>
  </si>
  <si>
    <t>8.10. Fortalecer la capacidad de las instituciones financieras nacionales para alentar y ampliar el acceso a los servicios bancarios, financieros y de seguros para todos</t>
  </si>
  <si>
    <t>8.11. Aumentar el apoyo a la iniciativa de ayuda para el comercio en los países en desarrollo, en particular los países menos adelantados, incluso en el contexto del Marco Integrado Mejorado de Asistencia Técnica Relacionada con el Comercio para los Países Menos Adelantados</t>
  </si>
  <si>
    <r>
      <t xml:space="preserve">8.12. </t>
    </r>
    <r>
      <rPr>
        <sz val="7"/>
        <color indexed="8"/>
        <rFont val="Times New Roman"/>
        <family val="1"/>
      </rPr>
      <t xml:space="preserve"> </t>
    </r>
    <r>
      <rPr>
        <sz val="11"/>
        <color theme="1"/>
        <rFont val="Calibri"/>
        <family val="2"/>
        <scheme val="minor"/>
      </rPr>
      <t>Para 2020, desarrollar y poner en marcha una estrategia mundial para el empleo de los jóvenes y aplicar el Pacto Mundial para el Empleo de la Organización Internacional del Trabajo</t>
    </r>
  </si>
  <si>
    <t>9.1. Desarrollar infraestructuras fiables, sostenibles, resilientes y de calidad, incluidas infraestructuras regionales y transfronterizas, para apoyar el desarrollo económico y el bienestar humano, con especial hincapié en el acceso equitativo y asequible para todos.</t>
  </si>
  <si>
    <t>9.2. 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</si>
  <si>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9.3. Aumentar el acceso de las pequeñas empresas industriales y otras empresas, en particular en los países en desarrollo, a los servicios financieros, incluido el acceso a créditos asequibles, y su integración en las cadenas de valor y los mercados</t>
  </si>
  <si>
    <t>9.4. 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</si>
  <si>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9.5. 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</si>
  <si>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9.6. 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</si>
  <si>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9.7. Apoyar el desarrollo de tecnologías nacionales, la investigación y la innovación en los países en desarrollo, en particular garantizando un entorno normativo propicio a la diversificación industrial y la adición de valor a los productos básicos, entre otras cosas</t>
  </si>
  <si>
    <t>9.8. Aumentar de forma significativa el acceso a la tecnología de la información y las comunicaciones y esforzarse por facilitar el acceso universal y asequible a Internet en los países menos adelantados a más tardar en 2020</t>
  </si>
  <si>
    <t>10.1. Para 2030, lograr progresivamente y mantener el crecimiento de los ingresos del 40% más pobre de la población a una tasa superior a la media nacional</t>
  </si>
  <si>
    <t>10.2. Para 2030, potenciar y promover la inclusión social, económica y política de todas las personas, independientemente de su edad, sexo, discapacidad, raza, etnia, origen, religión o situación económica u otra condición</t>
  </si>
  <si>
    <t>10.3. Garantizar la igualdad de oportunidades y reducir la desigualdad de los resultados, en particular mediante la eliminación de las leyes, políticas y prácticas discriminatorias y la promoción de leyes, políticas y medidas adecuadas a ese respecto</t>
  </si>
  <si>
    <t>10.4. Adoptar políticas, en especial fiscales, salariales y de protección social, y lograr progresivamente una mayor igualdad</t>
  </si>
  <si>
    <t>10.5. Mejorar la reglamentación y vigilancia de las instituciones y los mercados financieros mundiales y fortalecer la aplicación de esa reglamentación</t>
  </si>
  <si>
    <t>10.6. Velar por una mayor representación y voz de los países en desarrollo en la adopción de decisiones en las instituciones económicas y financieras internacionales para que estas sean más eficaces, fiables, responsables y legítimas</t>
  </si>
  <si>
    <t>10.7. Facilitar la migración y la movilidad ordenadas, seguras, regulares y responsables de las personas, entre otras cosas mediante la aplicación de políticas migratorias planificadas y bien gestionadas</t>
  </si>
  <si>
    <t>10.8. Aplicar el principio del trato especial y diferenciado para los países en desarrollo, en particular los países menos adelantados, de conformidad con los acuerdos de la</t>
  </si>
  <si>
    <t>10.9. 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</si>
  <si>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10.10. Para 2030, reducir a menos del 3% los costos de transacción de las remesas de los migrantes y eliminar los canales de envío de remesas con un costo superior al 5%</t>
  </si>
  <si>
    <r>
      <t xml:space="preserve">11.1. </t>
    </r>
    <r>
      <rPr>
        <sz val="11"/>
        <color theme="1"/>
        <rFont val="Calibri"/>
        <family val="2"/>
        <scheme val="minor"/>
      </rPr>
      <t>Para 2030, asegurar el acceso de todas las personas a viviendas y servicios básicos adecuados, seguros y asequibles y mejorar los barrios marginales</t>
    </r>
  </si>
  <si>
    <t>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</si>
  <si>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11.3. Para 2030, aumentar la urbanización inclusiva y sostenible y la capacidad para una planificación y gestión participativas, integradas y sostenibles de los asentamientos humanos en todos los países</t>
  </si>
  <si>
    <t>11.4. Redoblar los esfuerzos para proteger y salvaguardar el patrimonio cultural y natural del mundo</t>
  </si>
  <si>
    <t>11.5. 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</si>
  <si>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11.6. Para 2030, reducir el impacto ambiental negativo per cápita de las ciudades, incluso prestando especial atención a la calidad del aire y la gestión de los desechos municipales y de otro tipo</t>
  </si>
  <si>
    <r>
      <t xml:space="preserve">11.7. </t>
    </r>
    <r>
      <rPr>
        <sz val="11"/>
        <color theme="1"/>
        <rFont val="Calibri"/>
        <family val="2"/>
        <scheme val="minor"/>
      </rPr>
      <t>Para 2030, proporcionar acceso universal a zonas verdes y espacios públicos seguros, inclusivos y accesibles, en particular para las mujeres y los niños, las personas de edad y las personas con discapacidad</t>
    </r>
  </si>
  <si>
    <t>11.8. Apoyar los vínculos económicos, sociales y ambientales positivos entre las zonas urbanas, periurbanas y rurales mediante el fortalecimiento de la planificación del desarrollo nacional y regional</t>
  </si>
  <si>
    <t>11.9. 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</si>
  <si>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11.10. Proporcionar apoyo a los países menos adelantados, incluso mediante la asistencia financiera y técnica, para que puedan construir edificios sostenibles y resilientes utilizando materiales locales</t>
  </si>
  <si>
    <r>
      <t>12.1.</t>
    </r>
    <r>
      <rPr>
        <sz val="7"/>
        <color indexed="8"/>
        <rFont val="Times New Roman"/>
        <family val="1"/>
      </rPr>
      <t xml:space="preserve">            </t>
    </r>
    <r>
      <rPr>
        <sz val="11"/>
        <color theme="1"/>
        <rFont val="Calibri"/>
        <family val="2"/>
        <scheme val="minor"/>
      </rPr>
      <t>Aplicar el Marco Decenal de Programas sobre Modalidades de Consumo y Producción Sostenibles, con la participación de todos los países y bajo el liderazgo de los países desarrollados, teniendo en cuenta el grado de desarrollo y las capacidades de los países en desarrollo</t>
    </r>
  </si>
  <si>
    <t>12.2. Para 2030, lograr la gestión sostenible y el uso eficiente de los recursos naturales</t>
  </si>
  <si>
    <r>
      <t>12.3.</t>
    </r>
    <r>
      <rPr>
        <sz val="7"/>
        <color indexed="8"/>
        <rFont val="Times New Roman"/>
        <family val="1"/>
      </rPr>
      <t xml:space="preserve"> </t>
    </r>
    <r>
      <rPr>
        <sz val="11"/>
        <color theme="1"/>
        <rFont val="Calibri"/>
        <family val="2"/>
        <scheme val="minor"/>
      </rPr>
      <t>Para 2030, reducir a la mitad el desperdicio mundial de alimentos per cápita en la venta al por menor y a nivel de los consumidores y reducir las pérdidas de alimentos en las cadenas de producción y distribución, incluidas las pérdidas posteriores a las cosechas.</t>
    </r>
  </si>
  <si>
    <r>
      <t xml:space="preserve">12.4. </t>
    </r>
    <r>
      <rPr>
        <sz val="11"/>
        <color theme="1"/>
        <rFont val="Calibri"/>
        <family val="2"/>
        <scheme val="minor"/>
      </rPr>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r>
  </si>
  <si>
    <r>
      <t xml:space="preserve">12.5. </t>
    </r>
    <r>
      <rPr>
        <sz val="11"/>
        <color theme="1"/>
        <rFont val="Calibri"/>
        <family val="2"/>
        <scheme val="minor"/>
      </rPr>
      <t>Para 2030, disminuir de manera sustancial la generación de desechos mediante políticas de prevención, reducción, reciclaje y reutilización.</t>
    </r>
  </si>
  <si>
    <r>
      <t xml:space="preserve">12.6. </t>
    </r>
    <r>
      <rPr>
        <sz val="11"/>
        <color theme="1"/>
        <rFont val="Calibri"/>
        <family val="2"/>
        <scheme val="minor"/>
      </rPr>
      <t>Alentar a las empresas, en especial las grandes empresas y las empresas transnacionales, a que adopten prácticas sostenibles e incorporen información sobre la sostenibilidad en su ciclo de presentación de informes.</t>
    </r>
  </si>
  <si>
    <r>
      <t xml:space="preserve">12.7. </t>
    </r>
    <r>
      <rPr>
        <sz val="11"/>
        <color theme="1"/>
        <rFont val="Calibri"/>
        <family val="2"/>
        <scheme val="minor"/>
      </rPr>
      <t>Promover prácticas de contratación pública que sean sostenibles, de conformidad con las políticas y prioridades nacionales.</t>
    </r>
  </si>
  <si>
    <r>
      <t xml:space="preserve">12.8. </t>
    </r>
    <r>
      <rPr>
        <sz val="11"/>
        <color theme="1"/>
        <rFont val="Calibri"/>
        <family val="2"/>
        <scheme val="minor"/>
      </rPr>
      <t>Para 2030, velar por que las personas de todo el mundo tengan información y conocimientos pertinentes para el desarrollo sostenible y los estilos de vida en armonía con la naturaleza</t>
    </r>
  </si>
  <si>
    <r>
      <t xml:space="preserve">12.9. </t>
    </r>
    <r>
      <rPr>
        <sz val="11"/>
        <color theme="1"/>
        <rFont val="Calibri"/>
        <family val="2"/>
        <scheme val="minor"/>
      </rPr>
      <t>Apoyar a los países en desarrollo en el fortalecimiento de su capacidad científica y tecnológica a fin de avanzar hacia modalidades de consumo y producción más sostenibles</t>
    </r>
  </si>
  <si>
    <r>
      <t xml:space="preserve">12.10. </t>
    </r>
    <r>
      <rPr>
        <sz val="11"/>
        <color theme="1"/>
        <rFont val="Calibri"/>
        <family val="2"/>
        <scheme val="minor"/>
      </rPr>
      <t>Elaborar y aplicar instrumentos que permitan seguir de cerca los efectos en el desarrollo sostenible con miras a lograr un turismo sostenible que cree puestos de trabajo y promueva la cultura y los productos locales.</t>
    </r>
  </si>
  <si>
    <r>
      <t xml:space="preserve">12.11. </t>
    </r>
    <r>
      <rPr>
        <sz val="11"/>
        <color theme="1"/>
        <rFont val="Calibri"/>
        <family val="2"/>
        <scheme val="minor"/>
      </rPr>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r>
  </si>
  <si>
    <r>
      <t xml:space="preserve">13.1. </t>
    </r>
    <r>
      <rPr>
        <sz val="11"/>
        <color theme="1"/>
        <rFont val="Calibri"/>
        <family val="2"/>
        <scheme val="minor"/>
      </rPr>
      <t>Fortalecer la resiliencia y la capacidad de adaptación a los riesgos relacionados con el clima y los desastres naturales en todos los países.</t>
    </r>
  </si>
  <si>
    <r>
      <t xml:space="preserve">13.2. </t>
    </r>
    <r>
      <rPr>
        <sz val="11"/>
        <color theme="1"/>
        <rFont val="Calibri"/>
        <family val="2"/>
        <scheme val="minor"/>
      </rPr>
      <t>Incorporar medidas relativas al cambio climático en las políticas, estrategias y planes nacionales.</t>
    </r>
  </si>
  <si>
    <r>
      <t xml:space="preserve">13.3. </t>
    </r>
    <r>
      <rPr>
        <sz val="11"/>
        <color theme="1"/>
        <rFont val="Calibri"/>
        <family val="2"/>
        <scheme val="minor"/>
      </rPr>
      <t>Mejorar la educación, la sensibilización y la capacidad humana e institucional en relación con la mitigación del cambio climático, la adaptación a él, la reducción de sus efectos y la alerta temprana.</t>
    </r>
  </si>
  <si>
    <r>
      <t xml:space="preserve">13.4. </t>
    </r>
    <r>
      <rPr>
        <sz val="11"/>
        <color theme="1"/>
        <rFont val="Calibri"/>
        <family val="2"/>
        <scheme val="minor"/>
      </rPr>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r>
  </si>
  <si>
    <r>
      <t xml:space="preserve">13.5. </t>
    </r>
    <r>
      <rPr>
        <sz val="11"/>
        <color theme="1"/>
        <rFont val="Calibri"/>
        <family val="2"/>
        <scheme val="minor"/>
      </rPr>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r>
  </si>
  <si>
    <r>
      <t xml:space="preserve">14.1. </t>
    </r>
    <r>
      <rPr>
        <sz val="11"/>
        <color theme="1"/>
        <rFont val="Calibri"/>
        <family val="2"/>
        <scheme val="minor"/>
      </rPr>
      <t>Para 2025, prevenir y reducir de manera significativa la contaminación marina de todo tipo, en particular la contaminación producida por actividades realizadas en tierra firme, incluidos los detritos marinos y la contaminación por nutrientes.</t>
    </r>
  </si>
  <si>
    <r>
      <t xml:space="preserve">14.2. </t>
    </r>
    <r>
      <rPr>
        <sz val="11"/>
        <color theme="1"/>
        <rFont val="Calibri"/>
        <family val="2"/>
        <scheme val="minor"/>
      </rPr>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r>
  </si>
  <si>
    <r>
      <t xml:space="preserve">14.3. </t>
    </r>
    <r>
      <rPr>
        <sz val="11"/>
        <color theme="1"/>
        <rFont val="Calibri"/>
        <family val="2"/>
        <scheme val="minor"/>
      </rPr>
      <t>Reducir al mínimo los efectos de la acidificación de los océanos y hacerles frente, incluso mediante la intensificación de la cooperación científica a todos los niveles.</t>
    </r>
  </si>
  <si>
    <r>
      <t xml:space="preserve">14.4. </t>
    </r>
    <r>
      <rPr>
        <sz val="11"/>
        <color theme="1"/>
        <rFont val="Calibri"/>
        <family val="2"/>
        <scheme val="minor"/>
      </rPr>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r>
  </si>
  <si>
    <r>
      <t xml:space="preserve">14.5. </t>
    </r>
    <r>
      <rPr>
        <sz val="11"/>
        <color theme="1"/>
        <rFont val="Calibri"/>
        <family val="2"/>
        <scheme val="minor"/>
      </rPr>
      <t>Para 2020, conservar por lo menos el 10% de las zonas costeras y marinas, de conformidad con las leyes nacionales y el derecho internacional y sobre la base de la mejor información científica disponible.</t>
    </r>
  </si>
  <si>
    <r>
      <t xml:space="preserve">14.6. </t>
    </r>
    <r>
      <rPr>
        <sz val="11"/>
        <color theme="1"/>
        <rFont val="Calibri"/>
        <family val="2"/>
        <scheme val="minor"/>
      </rPr>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r>
  </si>
  <si>
    <r>
      <t xml:space="preserve">14.7. </t>
    </r>
    <r>
      <rPr>
        <sz val="11"/>
        <color theme="1"/>
        <rFont val="Calibri"/>
        <family val="2"/>
        <scheme val="minor"/>
      </rPr>
      <t>Para 2030, aumentar los beneficios económicos que los pequeños Estados insulares en desarrollo y los países menos adelantados reciben del uso sostenible de los recursos marinos, en particular mediante la gestión sostenible de la pesca, la acuicultura y el turismo</t>
    </r>
  </si>
  <si>
    <r>
      <t xml:space="preserve">14.8. </t>
    </r>
    <r>
      <rPr>
        <sz val="11"/>
        <color theme="1"/>
        <rFont val="Calibri"/>
        <family val="2"/>
        <scheme val="minor"/>
      </rPr>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r>
  </si>
  <si>
    <r>
      <t xml:space="preserve">14.9. </t>
    </r>
    <r>
      <rPr>
        <sz val="11"/>
        <color theme="1"/>
        <rFont val="Calibri"/>
        <family val="2"/>
        <scheme val="minor"/>
      </rPr>
      <t>Facilitar el acceso de los pescadores artesanales en pequeña escala a los recursos marinos y los mercados.</t>
    </r>
  </si>
  <si>
    <r>
      <t xml:space="preserve">14.10. </t>
    </r>
    <r>
      <rPr>
        <sz val="11"/>
        <color theme="1"/>
        <rFont val="Calibri"/>
        <family val="2"/>
        <scheme val="minor"/>
      </rPr>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r>
  </si>
  <si>
    <r>
      <t xml:space="preserve">15.1. </t>
    </r>
    <r>
      <rPr>
        <sz val="11"/>
        <color theme="1"/>
        <rFont val="Calibri"/>
        <family val="2"/>
        <scheme val="minor"/>
      </rPr>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r>
  </si>
  <si>
    <r>
      <t xml:space="preserve">15.2. </t>
    </r>
    <r>
      <rPr>
        <sz val="11"/>
        <color theme="1"/>
        <rFont val="Calibri"/>
        <family val="2"/>
        <scheme val="minor"/>
      </rPr>
      <t>Para 2020, promover la gestión sostenible de todos los tipos de bosques, poner fin a la deforestación, recuperar los bosques degradados e incrementar la forestación y la reforestación a nivel mundial.</t>
    </r>
  </si>
  <si>
    <r>
      <t xml:space="preserve">15.3. </t>
    </r>
    <r>
      <rPr>
        <sz val="11"/>
        <color theme="1"/>
        <rFont val="Calibri"/>
        <family val="2"/>
        <scheme val="minor"/>
      </rPr>
      <t>Para 2030, luchar contra la desertificación, rehabilitar las tierras y los suelos degradados, incluidas las tierras afectadas por la desertificación, la sequía y las inundaciones, y procurar lograr un mundo con una degradación neutra del suelo.</t>
    </r>
  </si>
  <si>
    <r>
      <t xml:space="preserve">15.4. </t>
    </r>
    <r>
      <rPr>
        <sz val="11"/>
        <color theme="1"/>
        <rFont val="Calibri"/>
        <family val="2"/>
        <scheme val="minor"/>
      </rPr>
      <t>Para 2030, velar por la conservación de los ecosistemas montañosos, incluida su diversidad biológica, a fin de mejorar su capacidad de proporcionar beneficios esenciales para el desarrollo sostenible.</t>
    </r>
  </si>
  <si>
    <r>
      <t xml:space="preserve">15.5. </t>
    </r>
    <r>
      <rPr>
        <sz val="11"/>
        <color theme="1"/>
        <rFont val="Calibri"/>
        <family val="2"/>
        <scheme val="minor"/>
      </rPr>
      <t>Adoptar medidas urgentes y significativas para reducir la degradación de los hábitats naturales, detener la pérdida de la diversidad biológica y, para 2020, proteger las especies amenazadas y evitar su extinción.</t>
    </r>
  </si>
  <si>
    <r>
      <t xml:space="preserve">15.6. </t>
    </r>
    <r>
      <rPr>
        <sz val="11"/>
        <color theme="1"/>
        <rFont val="Calibri"/>
        <family val="2"/>
        <scheme val="minor"/>
      </rPr>
      <t>Promover la participación justa y equitativa en los beneficios que se deriven de la utilización de los recursos genéticos y promover el acceso adecuado a esos recursos, como se ha convenido internacionalmente.</t>
    </r>
  </si>
  <si>
    <r>
      <t xml:space="preserve">15.7. </t>
    </r>
    <r>
      <rPr>
        <sz val="11"/>
        <color theme="1"/>
        <rFont val="Calibri"/>
        <family val="2"/>
        <scheme val="minor"/>
      </rPr>
      <t>Adoptar medidas urgentes para poner fin a la caza furtiva y el tráfico de especies protegidas de flora y fauna y abordar la demanda y la oferta ilegales de productos silvestres.</t>
    </r>
  </si>
  <si>
    <t>15.8. Para 2020, adoptar medidas para prevenir la introducción de especies exóticas invasoras y reducir de forma significativa sus efectos en los ecosistemas terrestres y acuáticos y controlar o erradicar las especies prioritarias.</t>
  </si>
  <si>
    <r>
      <t xml:space="preserve">15.9. </t>
    </r>
    <r>
      <rPr>
        <sz val="11"/>
        <color theme="1"/>
        <rFont val="Calibri"/>
        <family val="2"/>
        <scheme val="minor"/>
      </rPr>
      <t>Para 2020, integrar los valores de los ecosistemas y la diversidad biológica en la planificación nacional y local, los procesos de desarrollo, las estrategias de reducción de la pobreza y la contabilidad.</t>
    </r>
  </si>
  <si>
    <r>
      <t xml:space="preserve">15.10. </t>
    </r>
    <r>
      <rPr>
        <sz val="11"/>
        <color theme="1"/>
        <rFont val="Calibri"/>
        <family val="2"/>
        <scheme val="minor"/>
      </rPr>
      <t>Movilizar y aumentar de manera significativa los recursos financieros procedentes de todas las fuentes para conservar y utilizar de forma sostenible la diversidad biológica y los ecosistemas.</t>
    </r>
  </si>
  <si>
    <r>
      <t xml:space="preserve">15.11. </t>
    </r>
    <r>
      <rPr>
        <sz val="11"/>
        <color theme="1"/>
        <rFont val="Calibri"/>
        <family val="2"/>
        <scheme val="minor"/>
      </rPr>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r>
  </si>
  <si>
    <r>
      <t xml:space="preserve">15.12. </t>
    </r>
    <r>
      <rPr>
        <sz val="11"/>
        <color theme="1"/>
        <rFont val="Calibri"/>
        <family val="2"/>
        <scheme val="minor"/>
      </rPr>
      <t>Aumentar el apoyo mundial a la lucha contra la caza furtiva y el tráfico de especies protegidas, en particular aumentando la capacidad de las comunidades locales para promover oportunidades de subsistencia sostenibles.</t>
    </r>
  </si>
  <si>
    <r>
      <t xml:space="preserve">16.1. </t>
    </r>
    <r>
      <rPr>
        <sz val="11"/>
        <color theme="1"/>
        <rFont val="Calibri"/>
        <family val="2"/>
        <scheme val="minor"/>
      </rPr>
      <t>Reducir considerablemente todas las formas de violencia y las tasas de mortalidad conexas en todo el mundo</t>
    </r>
  </si>
  <si>
    <t>16.2. Poner fin al maltrato, la explotación, la trata, la tortura y todas las formas de violencia contra los niños</t>
  </si>
  <si>
    <t>16.3. Promover el estado de derecho en los planos nacional e internacional y garantizar la igualdad de acceso a la justicia para todos</t>
  </si>
  <si>
    <r>
      <t xml:space="preserve">16.4. </t>
    </r>
    <r>
      <rPr>
        <sz val="11"/>
        <color theme="1"/>
        <rFont val="Calibri"/>
        <family val="2"/>
        <scheme val="minor"/>
      </rPr>
      <t>Para 2030, reducir de manera significativa las corrientes financieras y de armas ilícitas, fortalecer la recuperación y devolución de bienes robados y luchar contra todas las formas de delincuencia organizada</t>
    </r>
  </si>
  <si>
    <r>
      <t xml:space="preserve">16.5. </t>
    </r>
    <r>
      <rPr>
        <sz val="11"/>
        <color theme="1"/>
        <rFont val="Calibri"/>
        <family val="2"/>
        <scheme val="minor"/>
      </rPr>
      <t>Reducir sustancialmente la corrupción y el soborno en todas sus formas.</t>
    </r>
  </si>
  <si>
    <r>
      <t>16.6</t>
    </r>
    <r>
      <rPr>
        <sz val="7"/>
        <color indexed="8"/>
        <rFont val="Times New Roman"/>
        <family val="1"/>
      </rPr>
      <t xml:space="preserve">. </t>
    </r>
    <r>
      <rPr>
        <sz val="11"/>
        <color theme="1"/>
        <rFont val="Calibri"/>
        <family val="2"/>
        <scheme val="minor"/>
      </rPr>
      <t>Crear instituciones eficaces, responsables y transparentes a todos los niveles.</t>
    </r>
  </si>
  <si>
    <r>
      <t xml:space="preserve">16.7. </t>
    </r>
    <r>
      <rPr>
        <sz val="11"/>
        <color theme="1"/>
        <rFont val="Calibri"/>
        <family val="2"/>
        <scheme val="minor"/>
      </rPr>
      <t>Garantizar la adopción de decisiones inclusivas, participativas y representativas que respondan a las necesidades a todos los niveles.</t>
    </r>
  </si>
  <si>
    <r>
      <t xml:space="preserve">16.8. </t>
    </r>
    <r>
      <rPr>
        <sz val="11"/>
        <color theme="1"/>
        <rFont val="Calibri"/>
        <family val="2"/>
        <scheme val="minor"/>
      </rPr>
      <t>Ampliar y fortalecer la participación de los países en desarrollo en las instituciones de gobernanza mundial.</t>
    </r>
  </si>
  <si>
    <t>16.9. Para 2030, proporcionar acceso a una identidad jurídica para todos, en particular mediante el registro de nacimientos.</t>
  </si>
  <si>
    <t>16.10. Garantizar el acceso público a la información y proteger las libertades fundamentales, de conformidad con las leyes nacionales y los acuerdos internacionales.</t>
  </si>
  <si>
    <r>
      <t xml:space="preserve">16.11. </t>
    </r>
    <r>
      <rPr>
        <sz val="11"/>
        <color theme="1"/>
        <rFont val="Calibri"/>
        <family val="2"/>
        <scheme val="minor"/>
      </rPr>
      <t>Fortalecer las instituciones nacionales pertinentes, incluso mediante la cooperación internacional, con miras a crear capacidad a todos los niveles, en particular en los países en desarrollo, para prevenir la violencia y combatir el terrorismo y la delincuencia.</t>
    </r>
  </si>
  <si>
    <t>16.12. Promover y aplicar leyes y políticas no discriminatorias en favor del desarrollo sostenible.</t>
  </si>
  <si>
    <t>17.1. Fortalecer la movilización de recursos internos, incluso mediante la prestación de apoyo internacional a los países en desarrollo, con el fin de mejorar la capacidad nacional para recaudar ingresos fiscales y de otra índole.</t>
  </si>
  <si>
    <r>
      <t>17.2.</t>
    </r>
    <r>
      <rPr>
        <sz val="7"/>
        <color indexed="8"/>
        <rFont val="Times New Roman"/>
        <family val="1"/>
      </rPr>
      <t xml:space="preserve"> </t>
    </r>
    <r>
      <rPr>
        <sz val="11"/>
        <color theme="1"/>
        <rFont val="Calibri"/>
        <family val="2"/>
        <scheme val="minor"/>
      </rPr>
      <t>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r>
  </si>
  <si>
    <t>17.3. Movilizar recursos financieros adicionales procedentes de múltiples fuentes para los países en desarrollo</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</si>
  <si>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</si>
  <si>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17.5. Adoptar y aplicar sistemas de promoción de las inversiones en favor de los países menos adelantados</t>
  </si>
  <si>
    <t>17.6.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</si>
  <si>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17.7. Promover el desarrollo de tecnologías ecológicamente racionales y su transferencia, divulgación y difusión a los países en desarrollo en condiciones favorables, incluso en condiciones concesionarias y preferenciales, por mutuo acuerdo.</t>
  </si>
  <si>
    <t>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</si>
  <si>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17.9. Aumentar el apoyo internacional a la ejecución de programas de fomento de la capacidad eficaces y con objetivos concretos en los países en desarrollo a fin de apoyar los planes nacionales orientados a aplicar todos los ODS, incluso mediante la cooperación Norte-Sur, Sur-Sur y triangular.</t>
  </si>
  <si>
    <r>
      <t>17.10</t>
    </r>
    <r>
      <rPr>
        <sz val="7"/>
        <color indexed="8"/>
        <rFont val="Times New Roman"/>
        <family val="1"/>
      </rPr>
      <t xml:space="preserve">. </t>
    </r>
    <r>
      <rPr>
        <sz val="11"/>
        <color theme="1"/>
        <rFont val="Calibri"/>
        <family val="2"/>
        <scheme val="minor"/>
      </rPr>
      <t>Promover un sistema de comercio multilateral universal, basado en normas, abierto, no discriminatorio y equitativo en el marco de la Organización Mundial del Comercio, incluso mediante la conclusión de las negociaciones con arreglo a su Programa de Doha para el Desarrollo</t>
    </r>
  </si>
  <si>
    <t>17.11. Aumentar de manera significativa las exportaciones de los países en desarrollo, en particular con miras a duplicar la participación de los países menos adelantados en las exportaciones mundiales para 2020</t>
  </si>
  <si>
    <r>
      <t xml:space="preserve">17.12. </t>
    </r>
    <r>
      <rPr>
        <sz val="11"/>
        <color theme="1"/>
        <rFont val="Calibri"/>
        <family val="2"/>
        <scheme val="minor"/>
      </rPr>
      <t>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r>
  </si>
  <si>
    <t>17.13. Aumentar la estabilidad macroeconómica mundial, incluso mediante la coordinación y coherencia normativas</t>
  </si>
  <si>
    <t>17.14. Mejorar la coherencia normativa para el desarrollo sostenible</t>
  </si>
  <si>
    <t>17.15. Respetar el liderazgo y el margen normativo de cada país para establecer y aplicar políticas orientadas a la erradicación de la pobreza y la promoción del desarrollo sostenible</t>
  </si>
  <si>
    <r>
      <t>17.16.</t>
    </r>
    <r>
      <rPr>
        <sz val="7"/>
        <color indexed="8"/>
        <rFont val="Times New Roman"/>
        <family val="1"/>
      </rPr>
      <t xml:space="preserve"> </t>
    </r>
    <r>
      <rPr>
        <sz val="11"/>
        <color theme="1"/>
        <rFont val="Calibri"/>
        <family val="2"/>
        <scheme val="minor"/>
      </rPr>
      <t>Fortalecer la Alianza Mundial para el Desarrollo Sostenible, complementada por alianzas entre múltiples interesados que movilicen y promuevan el intercambio de conocimientos, capacidad técnica, tecnología y recursos financieros, a fin de apoyar el logro de los ODS en todos los países, en particular los países en desarrollo</t>
    </r>
  </si>
  <si>
    <r>
      <t>17.18</t>
    </r>
    <r>
      <rPr>
        <sz val="7"/>
        <color indexed="8"/>
        <rFont val="Times New Roman"/>
        <family val="1"/>
      </rPr>
      <t xml:space="preserve"> </t>
    </r>
    <r>
      <rPr>
        <sz val="11"/>
        <color theme="1"/>
        <rFont val="Calibri"/>
        <family val="2"/>
        <scheme val="minor"/>
      </rPr>
      <t>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r>
  </si>
  <si>
    <r>
      <t>17.19</t>
    </r>
    <r>
      <rPr>
        <sz val="7"/>
        <color indexed="8"/>
        <rFont val="Times New Roman"/>
        <family val="1"/>
      </rPr>
      <t xml:space="preserve"> </t>
    </r>
    <r>
      <rPr>
        <sz val="11"/>
        <color theme="1"/>
        <rFont val="Calibri"/>
        <family val="2"/>
        <scheme val="minor"/>
      </rPr>
      <t>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r>
  </si>
  <si>
    <t>Claves</t>
  </si>
  <si>
    <t>Cave y Nombre del Programa Presupuestario</t>
  </si>
  <si>
    <t>Relación de Ramos Estatales y Unidades Responsables de Gasto.</t>
  </si>
  <si>
    <t>EJES ESTTRATÉGICOS</t>
  </si>
  <si>
    <t>OBJETIVOS ESTRATÉGICOS</t>
  </si>
  <si>
    <t>PROGRAMAS ESTATALES</t>
  </si>
  <si>
    <t>DEPENDENCIAS</t>
  </si>
  <si>
    <t>FINALIDAD</t>
  </si>
  <si>
    <t>CÓDIGO Y NOMBRE DE LA ACTIVIDAD INSTITUCIONAL</t>
  </si>
  <si>
    <t>Ejes transversales</t>
  </si>
  <si>
    <t>Ramos</t>
  </si>
  <si>
    <t>RAMOS ESTATALES</t>
  </si>
  <si>
    <t>Unidades Responsables de Gasto</t>
  </si>
  <si>
    <t>Oficina de la Gubernatura</t>
  </si>
  <si>
    <t>1. Servicios de apoyo administrativo</t>
  </si>
  <si>
    <t>_01</t>
  </si>
  <si>
    <t>Poder Legislativo</t>
  </si>
  <si>
    <t>1. Congreso del Estado</t>
  </si>
  <si>
    <t>Secretaría de Gobierno</t>
  </si>
  <si>
    <t>2. Asesoría, coordinación, difusión y apoyo de las actividades del gobernador del estado</t>
  </si>
  <si>
    <t>2. Entidad Superior de Auditoría y Fiscalización</t>
  </si>
  <si>
    <t xml:space="preserve">Secretaría de Hacienda </t>
  </si>
  <si>
    <t>3. Comunicación social del gobierno estatal</t>
  </si>
  <si>
    <t>_02</t>
  </si>
  <si>
    <t>_Poder_Judicial</t>
  </si>
  <si>
    <t>1. Tribunal Superior de Justicia</t>
  </si>
  <si>
    <t>4. Acceso a la información pública gubernamental</t>
  </si>
  <si>
    <t>2. Tribunal Electoral del Estado de Morelos</t>
  </si>
  <si>
    <t>5. Asesoría en materia jurídica al gobernador del estado y al poder ejecutivo</t>
  </si>
  <si>
    <t>3. Tribunal de Justicia Administrativa del Estado de Morelos</t>
  </si>
  <si>
    <t>6. Relación del estado con las asociaciones religiosas</t>
  </si>
  <si>
    <t>4. Tribunal Unitario de Justicia Oral para Adolecentes</t>
  </si>
  <si>
    <t>7. Justicia laboral para los trabajadores al servicio del Estado</t>
  </si>
  <si>
    <t>E035. Atención integral a migrantes y sus familias</t>
  </si>
  <si>
    <t>_03</t>
  </si>
  <si>
    <t>Órganos Autónomos</t>
  </si>
  <si>
    <t>1. Instituto Morelense de Procesos Electorales y Participación Ciudadana</t>
  </si>
  <si>
    <t>8. Acervo documental del estado</t>
  </si>
  <si>
    <t>2. Comisión Estatal de Derechos Humanos</t>
  </si>
  <si>
    <t>Fiscalía General del Estado</t>
  </si>
  <si>
    <t>9. Servicios de edición y artes gráficas para el gobierno estatal</t>
  </si>
  <si>
    <t>3. Instituto de Desarrollo y Fortalecimiento Municipal IDEFOMM</t>
  </si>
  <si>
    <t>10. Política interior y las relaciones del ejecutivo estatal con el congreso, ayuntamientos y asociaciones políticas y sociales</t>
  </si>
  <si>
    <t>4. Instituto Morelense de Información Pública y Estadística (IMIPE)</t>
  </si>
  <si>
    <t xml:space="preserve">Secretaría de la Contraloría </t>
  </si>
  <si>
    <t>11. Desarrollo político y cívico social del estado</t>
  </si>
  <si>
    <t>5. Universidad Autónoma del Estado de Morelos</t>
  </si>
  <si>
    <t>12. Planeación demográfica</t>
  </si>
  <si>
    <t>6. Colegio Morelos</t>
  </si>
  <si>
    <t>13. Asesoría a trabajadores y sindicatos</t>
  </si>
  <si>
    <t>7. Fideicomiso para el Desarrollo y Fortalecimiento Municipal del Estado de Morelos</t>
  </si>
  <si>
    <t>14. Conciliación laboral</t>
  </si>
  <si>
    <t>8. Fondo para la Atención de Infraestructura y Administración Municipal</t>
  </si>
  <si>
    <t>15. Administrar el sistema registral del estado</t>
  </si>
  <si>
    <t>9. Fiscalía Especializada para la Investigación de Hechos de Corrupción del Estado de Morelos</t>
  </si>
  <si>
    <t>16. Impartición y procuración de la justicia laboral</t>
  </si>
  <si>
    <t>_04</t>
  </si>
  <si>
    <t>Desglosar por URG</t>
  </si>
  <si>
    <t>Incluye a Organismos Descentralizados (Ordenados por Clave Presupuestal)</t>
  </si>
  <si>
    <t>17. Coordinación del sistema estatal de seguridad publica</t>
  </si>
  <si>
    <t>_05</t>
  </si>
  <si>
    <t>Gobierno</t>
  </si>
  <si>
    <t>Fiscalía Especializada en Combate a la Corrupción</t>
  </si>
  <si>
    <t>18. Hacienda pública responsable, eficiente y equitativa</t>
  </si>
  <si>
    <t>_06</t>
  </si>
  <si>
    <t>19. Fondo de aportaciones para la infraestructura social municipal</t>
  </si>
  <si>
    <t>_07</t>
  </si>
  <si>
    <t>20. Política de ingresos equitativa y promotora de la competitividad</t>
  </si>
  <si>
    <t>_08</t>
  </si>
  <si>
    <t>21. Servicios de tesorería eficientes y transparentes</t>
  </si>
  <si>
    <t>_09</t>
  </si>
  <si>
    <t>Obras Públicas</t>
  </si>
  <si>
    <t>22. Actuaciones de la secretaría de hacienda apegadas a certeza jurídica y legalidad</t>
  </si>
  <si>
    <t>_10</t>
  </si>
  <si>
    <t>23. Impresos y publicaciones oficiales seguros y confiables</t>
  </si>
  <si>
    <t>_11</t>
  </si>
  <si>
    <t>24. Preservación y difusión del acervo patrimonial y documental a cargo de la Secretaría de Administración</t>
  </si>
  <si>
    <t>_12</t>
  </si>
  <si>
    <t>Procuración de Justicia</t>
  </si>
  <si>
    <t>25. Administración y enajenación de activos referidos en la ley estatal para la administración y enajenación de bienes del sector publico</t>
  </si>
  <si>
    <t>_13</t>
  </si>
  <si>
    <t>26. Servicios de seguro y reaseguro</t>
  </si>
  <si>
    <t>_14</t>
  </si>
  <si>
    <t>27. Costo financiero de la deuda publica</t>
  </si>
  <si>
    <t>_15</t>
  </si>
  <si>
    <t>Seguridad Pública</t>
  </si>
  <si>
    <t>28. Recursos derivados de los ingresos estatales para los  municipios</t>
  </si>
  <si>
    <t>_16</t>
  </si>
  <si>
    <t>29. Adeudos de ejercicios fiscales anteriores (ADEFAS)</t>
  </si>
  <si>
    <t>_17</t>
  </si>
  <si>
    <t>30. Fondo de aportaciones para el fortalecimiento de las entidades federativas</t>
  </si>
  <si>
    <t>_18</t>
  </si>
  <si>
    <t>Desarrollo Social</t>
  </si>
  <si>
    <t>31. Gasto publico transparente y orientado a resultados</t>
  </si>
  <si>
    <t>_19</t>
  </si>
  <si>
    <t>32. Función publica y buen gobierno</t>
  </si>
  <si>
    <t>_20</t>
  </si>
  <si>
    <t>33. Mejora de la gestión publica</t>
  </si>
  <si>
    <t>_21</t>
  </si>
  <si>
    <t>Desarrollo Sustentable</t>
  </si>
  <si>
    <t>34. Apego a la legalidad</t>
  </si>
  <si>
    <t>_22</t>
  </si>
  <si>
    <t>Innovación, Ciencia y Tecnología</t>
  </si>
  <si>
    <t>_23</t>
  </si>
  <si>
    <t>Movilidad y Transporte</t>
  </si>
  <si>
    <t>35. Transparencia y rendición de cuentas</t>
  </si>
  <si>
    <t>_24</t>
  </si>
  <si>
    <t>Adeudos de Ejercicios Fiscales Anteriores (ADEFAS)</t>
  </si>
  <si>
    <t xml:space="preserve">3.3.7. Dirección General de Presupuesto y Gasto Público (Secretaría de Hacienda) </t>
  </si>
  <si>
    <t>36. Prospectiva y evaluación</t>
  </si>
  <si>
    <t>_26</t>
  </si>
  <si>
    <t>Bienes Muebles e Inmuebles</t>
  </si>
  <si>
    <t>10-01-11. Dirección General de la Unidad de Procesos Para la Adjudicacion de Contratos (Secretaría de Administración)</t>
  </si>
  <si>
    <t>37. Promoción y coordinación de las políticas públicas para el desarrollo de los pueblos y comunidades indígenas</t>
  </si>
  <si>
    <t>E124. Gobierno en red</t>
  </si>
  <si>
    <t>_27</t>
  </si>
  <si>
    <t>Deuda Pública</t>
  </si>
  <si>
    <t xml:space="preserve">3.7.22. Dirección General de Financiamiento a la Inversión (Secretaría de Hacienda) </t>
  </si>
  <si>
    <t>38. Apoyo en zonas urbanas marginadas</t>
  </si>
  <si>
    <t>_28</t>
  </si>
  <si>
    <t>Participaciones a municipios</t>
  </si>
  <si>
    <t>Desglose de Municipios</t>
  </si>
  <si>
    <t>39. Promoción y coordinación de las políticas públicas de planeación participativa</t>
  </si>
  <si>
    <t>_29</t>
  </si>
  <si>
    <t>Gastos Institucionales</t>
  </si>
  <si>
    <t>1. Gastos Institucionales</t>
  </si>
  <si>
    <t>40. Apoyo a pequeñas comunidades rurales</t>
  </si>
  <si>
    <t>41. Atención de la población urbana y rural en pobreza</t>
  </si>
  <si>
    <t>42. Definición, conducción y evaluación de la política de desarrollo social y el ordenamiento urbano y regional</t>
  </si>
  <si>
    <t>K086</t>
  </si>
  <si>
    <t>43. Fondo de infraestructura social estatal</t>
  </si>
  <si>
    <t>44. Planeación de proyectos urbanos para estado y municipios</t>
  </si>
  <si>
    <t>45. Obras publicas eficientes, seguras y suficientes</t>
  </si>
  <si>
    <t>S038</t>
  </si>
  <si>
    <t>46. Ordenamiento territorial y desarrollo urbano</t>
  </si>
  <si>
    <t>47. Carreteras eficientes, seguras y suficientes</t>
  </si>
  <si>
    <t>48. Carreteras alimentadoras y caminos rurales eficientes, seguras y suficientes</t>
  </si>
  <si>
    <t>49. Ordenación y regularización de la propiedad rural y urbana</t>
  </si>
  <si>
    <t>50. Investigación del delito estatal</t>
  </si>
  <si>
    <t>51. Representación jurídica del estado en el ámbito interno e inter estatal</t>
  </si>
  <si>
    <t>52. Fondo de aportaciones para la seguridad pública de los estados y del distrito federal</t>
  </si>
  <si>
    <t>53. Administración de justicia para menores</t>
  </si>
  <si>
    <t>54. Sistema penitenciario que garantice la ejecución de las resoluciones jurídicas y contribuya a la readaptación social</t>
  </si>
  <si>
    <t>55. Prevención del delito con perspectiva estatal</t>
  </si>
  <si>
    <t>56. Control y vigilancia del sistema de tránsito vehicular en carreteras, avenidas y calles.</t>
  </si>
  <si>
    <t>57. Sistema estatal de protección civil</t>
  </si>
  <si>
    <t>58. Promoción de la salud y prevención y control de enfermedades fortalecidas e integradas sectorial e intersectorialmente</t>
  </si>
  <si>
    <t>59. Enfermedades emergentes, urgencias epidemiológicas y desastres naturales prevenidos, controlados y atendidos oportunamente</t>
  </si>
  <si>
    <t>60. Protección contra riesgos sanitarios</t>
  </si>
  <si>
    <t>61. Fondo de aportaciones para los servicios de salud a la comunidad con recursos financieros suficientes</t>
  </si>
  <si>
    <t>62. Prestación de servicios del sistema estatal de salud organizados e integrados</t>
  </si>
  <si>
    <t>63. Formación y capacitación de recursos humanos acordes a las necesidades y demandas de atención a la salud</t>
  </si>
  <si>
    <t>64. Infraestructura suficiente, equipamiento optimo e insumos seguros para la salud</t>
  </si>
  <si>
    <t>65. Sistema estatal de salud organizado e integrado</t>
  </si>
  <si>
    <t>66. Sistema de protección social en salud consolidado estratégicamente</t>
  </si>
  <si>
    <t>Unidades_Responsables_de_Gasto</t>
  </si>
  <si>
    <t>67. Políticas de calidad implementadas en el sistema estatal de salud</t>
  </si>
  <si>
    <t>Poder_Legislativo</t>
  </si>
  <si>
    <t>_01.Poder_Legislativo</t>
  </si>
  <si>
    <t>68. Investigación en salud pertinente y de excelencia académica</t>
  </si>
  <si>
    <t>Poder_Judicial</t>
  </si>
  <si>
    <t>_02.Poder_Judicial</t>
  </si>
  <si>
    <t>69. Fondo de aportaciones para los servicios de salud</t>
  </si>
  <si>
    <t>Órganos_Autónomos</t>
  </si>
  <si>
    <t>_03.Órganos_Autónomos</t>
  </si>
  <si>
    <t>70. Asistencia social, comunitaria y beneficencia pública justa y equitativa (asistencia pública)</t>
  </si>
  <si>
    <t>_04.Oficina_de_la_Gubernatura</t>
  </si>
  <si>
    <t>71. Apoyo a las madres trabajadoras en el cuidado de sus hijos</t>
  </si>
  <si>
    <t>_05._Gobierno</t>
  </si>
  <si>
    <t>72. Oferta de productos básicos a precios competitivos</t>
  </si>
  <si>
    <t>_06._Hacienda</t>
  </si>
  <si>
    <t>73. Fondo de aportaciones múltiples para asistencia social (asistencia pública)</t>
  </si>
  <si>
    <t>Economía_y_trabajo</t>
  </si>
  <si>
    <t>74. Derechos humanos y prevención de la discriminación</t>
  </si>
  <si>
    <t>_08._Agropecuario</t>
  </si>
  <si>
    <t>75. Educación superior de calidad</t>
  </si>
  <si>
    <t>_09._Obras Públicas</t>
  </si>
  <si>
    <t>76. Gestión integral de servicios</t>
  </si>
  <si>
    <t>_10._Educación</t>
  </si>
  <si>
    <t>77. Educación básica de calidad</t>
  </si>
  <si>
    <t>_11._Salud</t>
  </si>
  <si>
    <t>78. Aplicación de la política educativa</t>
  </si>
  <si>
    <t>Procuración_de_Justicia</t>
  </si>
  <si>
    <t>_12._Procuración_de_Justicia</t>
  </si>
  <si>
    <t>79. Complemento a los servicios educativos</t>
  </si>
  <si>
    <t>_13._Administración</t>
  </si>
  <si>
    <t>_14._Contraloría</t>
  </si>
  <si>
    <t>80. Educación media superior de calidad</t>
  </si>
  <si>
    <t>_15._Seguridad_Pública</t>
  </si>
  <si>
    <t>81. Educación para adultos de calidad</t>
  </si>
  <si>
    <t>_16._Consejería_Jurídica</t>
  </si>
  <si>
    <t>82. Educación de postgrado de calidad</t>
  </si>
  <si>
    <t>Turismo_y_cultura</t>
  </si>
  <si>
    <t>83. Investigación en diversas instituciones de educación superior</t>
  </si>
  <si>
    <t>_18._Desarrollo_Social</t>
  </si>
  <si>
    <t>84. Fondo de aportaciones para la educación básica y normal</t>
  </si>
  <si>
    <t>_19._Desarrollo_Sustentable</t>
  </si>
  <si>
    <t>85. Fondo de aportaciones múltiples para infraestructura educativa básica</t>
  </si>
  <si>
    <t>Innovación,_Ciencia_y_Tecnología</t>
  </si>
  <si>
    <t>_20._Ciencia_y_tecnología</t>
  </si>
  <si>
    <t>86. Fondo de aportaciones múltiples para infraestructura educativa superior</t>
  </si>
  <si>
    <t>_21._Movilidad_y_Transporte</t>
  </si>
  <si>
    <t>87. Deporte</t>
  </si>
  <si>
    <t>ADEFAS</t>
  </si>
  <si>
    <t>_22._ADEFAS</t>
  </si>
  <si>
    <t>88. Atención a la juventud</t>
  </si>
  <si>
    <t>Bienes_Muebles_e_Inmuebles</t>
  </si>
  <si>
    <t>_23._Bienes muebles e Inmuebles</t>
  </si>
  <si>
    <t>89. Bosques recuperados, protegidos y productivos</t>
  </si>
  <si>
    <t>Deuda_Pública</t>
  </si>
  <si>
    <t>_24. Deuda Pública</t>
  </si>
  <si>
    <t>90. Elevar el ingreso de los productores y el empleo rural</t>
  </si>
  <si>
    <t>_25</t>
  </si>
  <si>
    <t>Participaciones_a_municipios</t>
  </si>
  <si>
    <t>_25. Participaciones a municipios</t>
  </si>
  <si>
    <t>91. Tecnificación e innovación de las actividades del sector agropecuario</t>
  </si>
  <si>
    <t>Gastos_Institucionales</t>
  </si>
  <si>
    <t>_26.Gastos Institucionales</t>
  </si>
  <si>
    <t>92. Acuacultura y pesca</t>
  </si>
  <si>
    <t>93. Impulso a la reconversión productiva en materia agrícola, pecuaria y pesquera</t>
  </si>
  <si>
    <t>94. Información y educación forestal</t>
  </si>
  <si>
    <t>95. Financiamiento y fomento al sector rural</t>
  </si>
  <si>
    <t>96. Fomento y desarrollo del seguro agropecuario</t>
  </si>
  <si>
    <t>01</t>
  </si>
  <si>
    <t>_Poder Legislativo</t>
  </si>
  <si>
    <t>97. Regulación de las actividades económicas y sociales para la protección del medio ambiente y recursos naturales.</t>
  </si>
  <si>
    <t>98. Conservación de la biodiversidad en ecosistemas saludables</t>
  </si>
  <si>
    <t>02</t>
  </si>
  <si>
    <t>99. Regulación eficiente de las comunicaciones y los transportes</t>
  </si>
  <si>
    <t>100. Desarrollo tecnológico en materia de transporte</t>
  </si>
  <si>
    <t>101. Comunicación eficiente</t>
  </si>
  <si>
    <t>102. Capacitación para el trabajo y promoción de empleos</t>
  </si>
  <si>
    <t>03</t>
  </si>
  <si>
    <t>_Órganos_Autónomos</t>
  </si>
  <si>
    <t>103. Micro, pequeñas y medianas empresas productivas y competitivas</t>
  </si>
  <si>
    <t>104. Libre competencia económica</t>
  </si>
  <si>
    <t>105. Propiedad industrial</t>
  </si>
  <si>
    <t>106. Libre comercio con el exterior e inversión extranjera</t>
  </si>
  <si>
    <t>107. Mejora regulatoria</t>
  </si>
  <si>
    <t>108. Sectores económicos competitivos</t>
  </si>
  <si>
    <t>109. Comercio interestatal y facilitación comercial</t>
  </si>
  <si>
    <t>110. Política de desarrollo empresarial y competitividad</t>
  </si>
  <si>
    <t>111. Instrumentación de políticas, estrategias y apoyos para vincular la oferta y la demanda de autoempleo y empleo en el mercado laboral</t>
  </si>
  <si>
    <t>04</t>
  </si>
  <si>
    <t>9. Fiscalía General del Estado</t>
  </si>
  <si>
    <t>112. Inclusión laboral de grupos en situación de vulnerabilidad</t>
  </si>
  <si>
    <t>Organismo: Unidos por Morelos</t>
  </si>
  <si>
    <t>10. Fiscalía Especializada para la Investigación de Hechos de Corrupción del Estado de Morelos</t>
  </si>
  <si>
    <t>113. Incremento de la oferta turística orientada a proyectos viables y sustentables</t>
  </si>
  <si>
    <t>05</t>
  </si>
  <si>
    <t>11. Instituto de la Mujer para el Estado de Morelos</t>
  </si>
  <si>
    <t>114. Turismo con sello propio de calidad, hospitalidad y seguridad</t>
  </si>
  <si>
    <t>06</t>
  </si>
  <si>
    <t>115. Atención y trato a los turistas</t>
  </si>
  <si>
    <t>Fondo Estatal para la Administración y Operación del Recinto Deportivo "Agustín Coruco Díaz”</t>
  </si>
  <si>
    <t>116. Desarrollo de destinos turísticos diversificados, sustentables y competitivos</t>
  </si>
  <si>
    <t>07</t>
  </si>
  <si>
    <t>Secretaría de Desarrollo Económico</t>
  </si>
  <si>
    <t>117. Formulación, actualización y emisión del marco normativo</t>
  </si>
  <si>
    <t>08</t>
  </si>
  <si>
    <t>Instituto Estatal de Protección Civil</t>
  </si>
  <si>
    <t>118. Fiscalización y revisión de la cuenta pública</t>
  </si>
  <si>
    <t>09</t>
  </si>
  <si>
    <t>119. Impartición  de justicia</t>
  </si>
  <si>
    <t>120. Diseñar, normar y vigilar las elecciones en el ámbito estatal y municipal</t>
  </si>
  <si>
    <t>Instituto de Educación Básica del Estado de Morelos</t>
  </si>
  <si>
    <t>121. Impartición  de justicia electoral</t>
  </si>
  <si>
    <t>122. Impartición  de justicia administrativa</t>
  </si>
  <si>
    <t>Servicios de Salud de Morelos (SSM)</t>
  </si>
  <si>
    <t>123. Manejo eficiente del sistema de alcantarillado y drenaje</t>
  </si>
  <si>
    <t>_Procuración de Justicia</t>
  </si>
  <si>
    <t>124. Manejo eficiente y sustentable del agua potable</t>
  </si>
  <si>
    <t>125. Manejo eficiente  del saneamiento de las aguas residuales</t>
  </si>
  <si>
    <t xml:space="preserve">Instituto de Infraestructura Educativa </t>
  </si>
  <si>
    <t>126. Investigación científica y tecnológica del agua</t>
  </si>
  <si>
    <t>Sistema DIF Morelos</t>
  </si>
  <si>
    <t>Colegio de Bachilleres del Estado de Morelos</t>
  </si>
  <si>
    <t>127. Desarrollo tecnológico del agua y medio ambiente</t>
  </si>
  <si>
    <t>Colegio de Morelos</t>
  </si>
  <si>
    <t>128. Apoyo a artesanos tradicionales</t>
  </si>
  <si>
    <t>Colegio Nacional de Educación Profesional Técnica del Estado de Morelos</t>
  </si>
  <si>
    <t>129. Fomento y promoción de la cultura</t>
  </si>
  <si>
    <t>Universidad Autónoma del Estado de Morelos</t>
  </si>
  <si>
    <t>130. Mujeres en el ejercicio de sus derechos humanos</t>
  </si>
  <si>
    <t>Instituto Estatal de Educación para Adultos</t>
  </si>
  <si>
    <t>131. Conducción de la política estatal de vivienda</t>
  </si>
  <si>
    <t>Colegio de Estudios Científicos y Tecnológicos</t>
  </si>
  <si>
    <t>132. Apoyo a la vivienda social</t>
  </si>
  <si>
    <t>Universidad Tecnológica Emiliano Zapata</t>
  </si>
  <si>
    <t>Instituo Morelense de las Personas, Adolescentes y Jovenes</t>
  </si>
  <si>
    <t>Universidad Politécnica del Estado de Morelos</t>
  </si>
  <si>
    <t>133. Fondo de aportaciones para la educación tecnológica y de adultos (tecnológica)</t>
  </si>
  <si>
    <t>Instituto del Deporte Cultura Física</t>
  </si>
  <si>
    <t xml:space="preserve">Instituto de Educación Básica del Estado de Morelos </t>
  </si>
  <si>
    <t>134. Generación de conocimiento científico para el bienestar de la población y difusión de sus resultados</t>
  </si>
  <si>
    <t>Universidad Tecnológica del Sur del Estado de Morelos</t>
  </si>
  <si>
    <t>135. Generación de desarrollo e innovación tecnológica para elevar la competitividad del país y difusión de sus resultados</t>
  </si>
  <si>
    <t>Instituto de Capacitación para el Trabajo del Estado de Morelos</t>
  </si>
  <si>
    <t>136. Apoyo a la formación de capital humano en materia de innovación, ciencia y tecnología</t>
  </si>
  <si>
    <t>137. Apoyo al ingreso y fomento al desarrollo de los investigadores de merito</t>
  </si>
  <si>
    <t>Comisión Estatal del Agua y Medio Ambiente</t>
  </si>
  <si>
    <t>138. Formación de recursos humanos en centros públicos de investigación</t>
  </si>
  <si>
    <t>Innovación_Ciencia_y_Tec.</t>
  </si>
  <si>
    <t>139. Fortalecimiento a la capacidad científica, tecnológica y de innovación</t>
  </si>
  <si>
    <t>140. Desarrollo y vinculación de científicos y tecnólogos</t>
  </si>
  <si>
    <t>141. Fondo de aportaciones para la educación tecnológica y de adultos (adultos)</t>
  </si>
  <si>
    <t>142. Cobertura de la atención medica preventiva</t>
  </si>
  <si>
    <t>143. Cobertura de la atención medica curativa</t>
  </si>
  <si>
    <t>144. Otros servicios de salud</t>
  </si>
  <si>
    <t xml:space="preserve">Coordinación Estatal de Reinserción Social </t>
  </si>
  <si>
    <t>145. Pago de riesgos de trabajo, subsidios y ayudas</t>
  </si>
  <si>
    <t>146. Pago de pensiones por invalidez y vida</t>
  </si>
  <si>
    <t>147. Pago de pensiones por retiro, cesantía en edad avanzada y vejez</t>
  </si>
  <si>
    <t>148. Pago de pensiones y jubilaciones</t>
  </si>
  <si>
    <t>149. Apoyo a los ayuntamientos y a sus autoridades auxiliares</t>
  </si>
  <si>
    <t>150. Apoyo a la población en general</t>
  </si>
  <si>
    <t>151. Procuración de justicia</t>
  </si>
  <si>
    <t>Consejo de Ciencia y Tecnología</t>
  </si>
  <si>
    <t>151. Seguridad y justicia</t>
  </si>
  <si>
    <t>152. Asesoría a víctimas del delito</t>
  </si>
  <si>
    <t>153. Generación de políticas públicas y acciones de empoderamiento a favor de las mujeres</t>
  </si>
  <si>
    <t>_24._Deuda Pública</t>
  </si>
  <si>
    <t>154. Atención jurídica y psicológica a mujeres víctimas de violencia</t>
  </si>
  <si>
    <t>_25._Participaciones a municipios</t>
  </si>
  <si>
    <t>_26._Gastos_Institucionales</t>
  </si>
  <si>
    <t>155. Gobernanza democrática</t>
  </si>
  <si>
    <t>156. Distribución de recursos correspondientes al presupuesto de egresos autorizado de la administración pública central</t>
  </si>
  <si>
    <t>157. Distribución de recursos correspondientes al presupuesto de egresos autorizado de la administración pública paraestatal y órganos autónomos</t>
  </si>
  <si>
    <t>158. Distribución de recursos correspondientes al presupuesto de egresos autorizado del gobierno municipal</t>
  </si>
  <si>
    <t>159. Distribución de recursos correspondientes al presupuesto de egresos autorizado del poder legislativo</t>
  </si>
  <si>
    <t>160. Distribución de recursos correspondientes al presupuesto de egresos autorizado del poder judicial</t>
  </si>
  <si>
    <t>161. Procuración de justicia</t>
  </si>
  <si>
    <t>162. Construcción y mantenimiento de bienes muebles e inmuebles</t>
  </si>
  <si>
    <t>163. Servicios de mantenimiento vehicular</t>
  </si>
  <si>
    <t>164. Desarrollo de tecnologías de información y comunicaciones</t>
  </si>
  <si>
    <t>165. Servicios de atención médica pre-hospitalaria y de rescate.</t>
  </si>
  <si>
    <t>166. Armonización contable</t>
  </si>
  <si>
    <t>167. Infraestructura educativa</t>
  </si>
  <si>
    <t>168. Infraestructura deportiva</t>
  </si>
  <si>
    <t>169. Construcción y rehabilitación de sistemas de riego</t>
  </si>
  <si>
    <t>170. Apoyo a migrantes y grupos especiales</t>
  </si>
  <si>
    <t>171. Fomento al desarrollo de comunidades y regiones del estado</t>
  </si>
  <si>
    <t>172. Apoyo a personas con discapacidad</t>
  </si>
  <si>
    <t>173. Aportaciones de seguridad social a cargo del gobierno del estado</t>
  </si>
  <si>
    <t>174. Recursos para el fondo de pensiones</t>
  </si>
  <si>
    <t>175. Coordinación de las instituciones de seguridad estatal</t>
  </si>
  <si>
    <t>176. Inteligencia para la seguridad estatal</t>
  </si>
  <si>
    <t>177. Apoyo a las inversiones sociales de los gobiernos municipales, de las organizaciones sociales y de la población rural</t>
  </si>
  <si>
    <t>178. Apoyo al ingreso, a la salud y a la educación de las familias en pobreza</t>
  </si>
  <si>
    <t>179. Apoyo a artesanos tradicionales, desempleados y jornaleros agrícolas en pobreza</t>
  </si>
  <si>
    <t>180. Instrumentación de la política laboral</t>
  </si>
  <si>
    <t>181. Producción y protección forestal</t>
  </si>
  <si>
    <t>182. Impulso a la participación social, acceso a la información y divulgación del conocimiento ambiental</t>
  </si>
  <si>
    <t>183. Formulación y conducción de la política de medio ambiente y recursos naturales</t>
  </si>
  <si>
    <t>184. Inspección y vigilancia del cumplimiento de la normatividad ambiental</t>
  </si>
  <si>
    <t>185. Definición, conducción y evaluación de la política de ordenamiento urbano y regional</t>
  </si>
  <si>
    <t>186. Manejo eficiente y sustentable del agua y prevención de inundaciones</t>
  </si>
  <si>
    <t>187. Formulación, articulación y conducción de la política en ciencia, tecnología e innovación</t>
  </si>
  <si>
    <t>188. Fortalecimiento de las instituciones de seguridad pública que garanticen la seguridad de la población</t>
  </si>
  <si>
    <t>189. Refugio para víctimas de violencia</t>
  </si>
  <si>
    <t>191. Justicia penal</t>
  </si>
  <si>
    <t>192. Proceso legislativo</t>
  </si>
  <si>
    <t>193. Defensa de los trabajadores al servicio del Gobierno del Estado</t>
  </si>
  <si>
    <t>194. Recursos para presupuesto basado en resultados y sistema de evaluación del desempeño</t>
  </si>
  <si>
    <t>195. Acceso a la información pública gubernamental y protección de datos personales</t>
  </si>
  <si>
    <t>196. Impulso a la diversificación de los servicios informativos</t>
  </si>
  <si>
    <t>197. Sistema financiero competitivo, eficiente y con mayor cobertura</t>
  </si>
  <si>
    <t>198. Impartición de justicia en materia fiscal y administrativa</t>
  </si>
  <si>
    <t>199. Control y evaluación eficaz de la gestión institucional</t>
  </si>
  <si>
    <t>200. Administración de recursos eficiente y transparente</t>
  </si>
  <si>
    <t>201. Actuaciones de la secretaría de hacienda apegadas a certeza jurídica y legalidad</t>
  </si>
  <si>
    <t>202. Garantizar el derecho de los contribuyentes a recibir justicia en materia fiscal, en el orden estatal</t>
  </si>
  <si>
    <t>203. Otorgamiento de créditos a trabajadores</t>
  </si>
  <si>
    <t>204. Servicios financieros promotores de inversión</t>
  </si>
  <si>
    <t>205. Aeropuertos eficientes y competitivos</t>
  </si>
  <si>
    <t>206. Seguridad técnica y jurídica mercantil</t>
  </si>
  <si>
    <t>207. Actividades orientadas al financiamiento y recuperación de cartera de banca de desarrollo</t>
  </si>
  <si>
    <t>208. Apoyo a la comercialización de productos agropecuarios</t>
  </si>
  <si>
    <t>209. Diseño y aplicación de la política educativa</t>
  </si>
  <si>
    <t>210. Educación para el desarrollo rural</t>
  </si>
  <si>
    <t>211. Reforma financiera consolidada con acceso universal a los servicios de salud a la persona</t>
  </si>
  <si>
    <t>212. Prestaciones sociales eficientes en materia de salud</t>
  </si>
  <si>
    <t>213. Servicios de resguardo de bienes asegurados</t>
  </si>
  <si>
    <t>214. Ejercicio de la acción penal</t>
  </si>
  <si>
    <t>215. Protección de los derechos humanos eficaz y eficiente</t>
  </si>
  <si>
    <t>216. Atención integral a víctimas y ofendidos de delitos de alto impacto</t>
  </si>
  <si>
    <t>217. Resolver impugnaciones en procesos electorales</t>
  </si>
  <si>
    <t>218. Prerrogativas garantizadas y oportunas para los partidos políticos</t>
  </si>
  <si>
    <t>219. Impartición de  justicia en el ámbito de su competencia</t>
  </si>
  <si>
    <t>220. Organización de elecciones estatales, fomento de la participación ciudadana y promoción del desarrollo del sistema de partidos</t>
  </si>
  <si>
    <t>221. Infraestructura de seguridad pública</t>
  </si>
  <si>
    <t>222. Infraestructura urbana</t>
  </si>
  <si>
    <t>223. Infraestructura eléctrica</t>
  </si>
  <si>
    <t>224. Infraestructura de cultura</t>
  </si>
  <si>
    <t>225. Infraestructura de turismo</t>
  </si>
  <si>
    <t>226. Infraestructura institucional</t>
  </si>
  <si>
    <t>227. Infraestructura de salud</t>
  </si>
  <si>
    <t>228. Infraestructura agropecuaria</t>
  </si>
  <si>
    <t>229. Evaluación de programas en materia de seguridad pública</t>
  </si>
  <si>
    <t>230. Ejecución de procedimientos para la adjudicación de contratos de bienes y servicios del poder ejecutivo</t>
  </si>
  <si>
    <t>231. Licitación de obras públicas</t>
  </si>
  <si>
    <t>Objetivos
(Resumen Narrativo)</t>
  </si>
  <si>
    <t>Estratégico-Eficacia-Ascendente-Anual</t>
  </si>
  <si>
    <t>Gestión-Eficacia-Ascendente-Trimestral</t>
  </si>
  <si>
    <t>EJERCIDO AL TRIMESTRE DE CIERRE</t>
  </si>
  <si>
    <t>Estratégico-Eficacia-Ascendente-Trienal</t>
  </si>
  <si>
    <t>Ejercido total</t>
  </si>
  <si>
    <t>Fondo:</t>
  </si>
  <si>
    <t>Otros Prog. Federales</t>
  </si>
  <si>
    <t>Gasto Ejercito total 
(Gasto corriente + inversión)</t>
  </si>
  <si>
    <t>Gasto autorizado total 
(Gasto corriente + inversión)</t>
  </si>
  <si>
    <t>Actividad Institucional</t>
  </si>
  <si>
    <t>1. Paz y seguridad para los morelenses</t>
  </si>
  <si>
    <t xml:space="preserve">2. Unidad y armonía para los morelenses </t>
  </si>
  <si>
    <t xml:space="preserve">3. Justicia social para los morelenses </t>
  </si>
  <si>
    <t xml:space="preserve">4. Productividad y competitividad para los morelenses </t>
  </si>
  <si>
    <t xml:space="preserve">5. Modernidad para los morelenses </t>
  </si>
  <si>
    <t>PA04. Desarrollo Económico y del Trabajo</t>
  </si>
  <si>
    <t>MA09. Secretaría de Administración</t>
  </si>
  <si>
    <t>OA10. Secretaría de la Contraloría</t>
  </si>
  <si>
    <t>PA11. Secretaría de Turismo y Cultura</t>
  </si>
  <si>
    <t>PA12. Secretaría de Desarrollo Social</t>
  </si>
  <si>
    <t>PA13. Secretaría de Desarrollo Sustentable</t>
  </si>
  <si>
    <t>PA15. Secretaría de Movilidad y Transporte</t>
  </si>
  <si>
    <t>PA16. Consejería Jurídica</t>
  </si>
  <si>
    <t>Cero corrupción</t>
  </si>
  <si>
    <t>Cero impunidad</t>
  </si>
  <si>
    <t>GOBIERNO DEL ESTADO DE MORELOS</t>
  </si>
  <si>
    <t>C o n t e n i d o</t>
  </si>
  <si>
    <t>I.</t>
  </si>
  <si>
    <t>II.</t>
  </si>
  <si>
    <t>IV.</t>
  </si>
  <si>
    <t>V.</t>
  </si>
  <si>
    <t>Programas Presupuestarios y Matrices de Indicadores de Resultados</t>
  </si>
  <si>
    <t>Anexo 1. Programas, proyectos o acciones que destinan recursos para fomentar la igualdad de género por secretaría, dependencia o entidad</t>
  </si>
  <si>
    <t>Anexo 2. Programas, proyectos o acciones que destinan recursos al cumplimiento de los derechos de la infancia por secretaría, dependencia o entidad</t>
  </si>
  <si>
    <t>Proyectos</t>
  </si>
  <si>
    <t>Proyecto 2.</t>
  </si>
  <si>
    <t xml:space="preserve">Proyecto 1. </t>
  </si>
  <si>
    <t>I. Resumen de recursos financieros (Miles de pesos)</t>
  </si>
  <si>
    <t>Clave Presupuestal / Unidad Responsable de Gasto</t>
  </si>
  <si>
    <t>Gasto de inversión</t>
  </si>
  <si>
    <t>Otros Recursos</t>
  </si>
  <si>
    <t>1.1.1 Oficina del Secretario de …….</t>
  </si>
  <si>
    <t>1.1.2 Dirección General de ………..</t>
  </si>
  <si>
    <t>Total dependencia</t>
  </si>
  <si>
    <t>Organismos Sectorizados</t>
  </si>
  <si>
    <t>Instituto de …..</t>
  </si>
  <si>
    <t>Total organismos sectorizados</t>
  </si>
  <si>
    <t xml:space="preserve">Resumen de Recursos Financieros </t>
  </si>
  <si>
    <t>Recursos Financieros por Programa Presupuestario (PP)</t>
  </si>
  <si>
    <t>II. Recursos Financieros por Programa Presupuestario (PP)</t>
  </si>
  <si>
    <t>VI.</t>
  </si>
  <si>
    <t>_07._Economía</t>
  </si>
  <si>
    <t>_17._Turismo</t>
  </si>
  <si>
    <t>_07.A_Trabajo</t>
  </si>
  <si>
    <t>_17.A_Cultura</t>
  </si>
  <si>
    <t>_07._Trabajo</t>
  </si>
  <si>
    <t>_17A._Cultura</t>
  </si>
  <si>
    <t>Objetivos</t>
  </si>
  <si>
    <t>Perspectiva de género</t>
  </si>
  <si>
    <t>1er. Trim</t>
  </si>
  <si>
    <t>2do. Trim.</t>
  </si>
  <si>
    <t>3er.Trim.</t>
  </si>
  <si>
    <t>4to. Trim</t>
  </si>
  <si>
    <r>
      <t xml:space="preserve">a. </t>
    </r>
    <r>
      <rPr>
        <b/>
        <sz val="11"/>
        <color indexed="8"/>
        <rFont val="Arial"/>
        <family val="2"/>
      </rPr>
      <t>Criterios:</t>
    </r>
    <r>
      <rPr>
        <sz val="11"/>
        <color indexed="8"/>
        <rFont val="Arial"/>
        <family val="2"/>
      </rPr>
      <t xml:space="preserve"> 1. Total; 2. Demográfico; 3. Padrón de Beneficiarios o Población Objetivo; y 4. Georreferenciado.</t>
    </r>
  </si>
  <si>
    <r>
      <t xml:space="preserve">b. </t>
    </r>
    <r>
      <rPr>
        <b/>
        <sz val="11"/>
        <color indexed="8"/>
        <rFont val="Arial"/>
        <family val="2"/>
      </rPr>
      <t>Tipo de gasto</t>
    </r>
    <r>
      <rPr>
        <sz val="11"/>
        <color indexed="8"/>
        <rFont val="Arial"/>
        <family val="2"/>
      </rPr>
      <t>: 1. Específico; 2. Agentico; y 3. En Bienes públicos y Servicios abiertos.</t>
    </r>
  </si>
  <si>
    <t>Programa Presupuestario sin Matriz de Indicadores de Resultados: "Clave y Nombre del Programa Presupuestario"</t>
  </si>
  <si>
    <t>del Poder Ejecutivo con Matrices de Indicadores de Resultados</t>
  </si>
  <si>
    <t>del Poder Ejecutivo sin Matrices de Indicadores de Resultados</t>
  </si>
  <si>
    <t>Línea base</t>
  </si>
  <si>
    <t>Tipo -Dimensión-Sentido de medición-Frecuencia de medición</t>
  </si>
  <si>
    <r>
      <t>17.17.</t>
    </r>
    <r>
      <rPr>
        <sz val="7"/>
        <color indexed="8"/>
        <rFont val="Times New Roman"/>
        <family val="1"/>
      </rPr>
      <t xml:space="preserve"> </t>
    </r>
    <r>
      <rPr>
        <sz val="11"/>
        <color theme="1"/>
        <rFont val="Calibri"/>
        <family val="2"/>
        <scheme val="minor"/>
      </rPr>
      <t>Alentar y promover la constitución de alianzas eficaces en las esferas pública, público privada y de la sociedad civil, aprovechando la experiencia y las estrategias de obtención de recursos de las asociaciones</t>
    </r>
  </si>
  <si>
    <t>Nombre del programa, proyecto o acción (POA)</t>
  </si>
  <si>
    <t>Coordinación Estatal del Subsistema de Preparatoria Abierta</t>
  </si>
  <si>
    <t>PROGRAMAS PRESUPUESTARIOS</t>
  </si>
  <si>
    <t>E016. Defensoría Pública del Estado de Morelos</t>
  </si>
  <si>
    <t>E018. Atención y Reparación a Víctimas de delitos</t>
  </si>
  <si>
    <t>E112. Derechos humanos y diversidad sexual</t>
  </si>
  <si>
    <t>E113. Protección Integral de los Derechos de Niñas, Niños y Adolescentes del Estado Morelos</t>
  </si>
  <si>
    <t>E017. Servicios Registrales  y Catastrales</t>
  </si>
  <si>
    <t>E024. Registro Civil</t>
  </si>
  <si>
    <t xml:space="preserve">E022. Instituto Morelense de Radio y Televisión. </t>
  </si>
  <si>
    <t>R023. Pro Veteranos de la Revolución del Sur</t>
  </si>
  <si>
    <t>E025. Administración y resguardo del Archivo documental del Estado de Morelos</t>
  </si>
  <si>
    <t>P125. Asesoría jurídica al Poder Ejecutivo</t>
  </si>
  <si>
    <t>E019. Seguridad Pública del Estado de Morelos</t>
  </si>
  <si>
    <t>E039. Atención Social a Población Vulnerable</t>
  </si>
  <si>
    <t>E046. Educación Básica para Adultos</t>
  </si>
  <si>
    <t>E047. Preparatoria Abierta para Jóvenes y Adultos.</t>
  </si>
  <si>
    <t>E048. Educación Media Superior Tecnológica de Excelencia y Desarrollo Integral</t>
  </si>
  <si>
    <t>K049. Infraestructura Educativa para el Estado</t>
  </si>
  <si>
    <t>E050. Formación de profesionistas integrales, competitivos, éticos, emprendedores y con sentido social</t>
  </si>
  <si>
    <t>E051. Capacitación de calidad para y en el trabajo</t>
  </si>
  <si>
    <t>E052. Educación superior de calidad y desarrollo sostenible</t>
  </si>
  <si>
    <t>E053. Educación de Calidad en el Colegio de Bachilleres del Estado de Morelos"</t>
  </si>
  <si>
    <t>E054. Formación de Profesionales de Alto Nivel Tecnológico y con Sentido Humanista</t>
  </si>
  <si>
    <t xml:space="preserve">E055. Educación Profesional Técnica del Conalep Morelos  
</t>
  </si>
  <si>
    <t>E056. Servicios de Educación Media Superior y Superior para población vulnerable desde los Telebachilleratos Comunitarios</t>
  </si>
  <si>
    <t>E058. Inclusión y Equidad en Educación Básica</t>
  </si>
  <si>
    <t>R088. Parque Científico y Tecnológico Morelos</t>
  </si>
  <si>
    <t>E087. Financiamiento al Sector Productivo en el Estado</t>
  </si>
  <si>
    <t xml:space="preserve">F089. Fomento a la competitividad y promoción del empleo </t>
  </si>
  <si>
    <t xml:space="preserve">F090. Desarrollo empresarial y promoción de la inversión </t>
  </si>
  <si>
    <t>P093. Mejora regulatoria</t>
  </si>
  <si>
    <t>E057. Educación superior y posgrado e investigación científica, social y humanística</t>
  </si>
  <si>
    <t>P108 Implementación de Acciones ante el Cambio Climático.</t>
  </si>
  <si>
    <t>E107_Operación de Carreteras de Cuota</t>
  </si>
  <si>
    <t>E127.  Ejercicio Responsable del Presupuesto de Egresos</t>
  </si>
  <si>
    <t xml:space="preserve">M124. Servicios administrativos y tecnológicos </t>
  </si>
  <si>
    <t>E126. Otorgamiento de créditos y prestaciones sociales</t>
  </si>
  <si>
    <t>1. Contribuir a recuperar la paz y tranquilidad de los morelenses</t>
  </si>
  <si>
    <t>3. Contribuir a garantizar el respeto a los derechos humanos y la igualdad de género</t>
  </si>
  <si>
    <t>4. Contribuir a garantizar el estado de derecho y la gobernabilidad</t>
  </si>
  <si>
    <t>5. Contribuir al fortalecimiento de capacidades para alcanzar el desarrollo social</t>
  </si>
  <si>
    <t>6. Contribuir a la cobertura educativa con equidad y calidad en los servicios educativos de los niveles Básico, Medio Superior, Superior y Posgrado</t>
  </si>
  <si>
    <t>7. Contribuir a garantizar el derecho a la salud integral de la población </t>
  </si>
  <si>
    <t>8. Contribuir a garantizar los derechos culturales</t>
  </si>
  <si>
    <t>9. Contribuir al crecimiento económico</t>
  </si>
  <si>
    <t>10. Contribuir a la generación de empleo de calidad y con equidad</t>
  </si>
  <si>
    <t>11.  Contribuir a la conservación y gestión sustentable de los recursos naturales y ecosistemas</t>
  </si>
  <si>
    <r>
      <t>SEMÁFORO
(</t>
    </r>
    <r>
      <rPr>
        <sz val="9"/>
        <color indexed="8"/>
        <rFont val="Calibri"/>
        <family val="2"/>
      </rPr>
      <t>Verde: Cumplimiento del 80-100%
Amarillo: Cumplimiento del 70-79%
Rojo: Cumplimiento menor al 70%)</t>
    </r>
  </si>
  <si>
    <r>
      <t>Tasa</t>
    </r>
    <r>
      <rPr>
        <sz val="10"/>
        <rFont val="Calibri"/>
        <family val="2"/>
      </rPr>
      <t xml:space="preserve"> </t>
    </r>
  </si>
  <si>
    <t>"Registrela"</t>
  </si>
  <si>
    <t>Actividades</t>
  </si>
  <si>
    <t>Meta anual 2021</t>
  </si>
  <si>
    <r>
      <t xml:space="preserve">El presente Programa, se formuló con fundamento en el artículo 70, fracción XVIII inciso b) de la Constitución Política del Estado Libre y Soberano de Morelos; artículo 23, fracción XXIV de la Ley Orgánica de la Administración Pública Estatal; artículo 6 y 17, fracción V; y artículo 33 de la Ley Estatal de Planeación y artículos </t>
    </r>
    <r>
      <rPr>
        <sz val="7"/>
        <rFont val="Calibri"/>
        <family val="2"/>
      </rPr>
      <t xml:space="preserve">3, 23, 25, 44, 45 y 46 de la Ley de Presupuesto, Contabilidad y Gasto Público. Los aspectos administrativos </t>
    </r>
    <r>
      <rPr>
        <sz val="7"/>
        <color indexed="8"/>
        <rFont val="Calibri"/>
        <family val="2"/>
      </rPr>
      <t>a que se refiere el artículo 33 de la Ley Estatal de Planeación, se pueden consultar en el portal de transparencia de la página en Internet del Gobierno del Estado de Morelos (www.morelos.gob.mx).</t>
    </r>
  </si>
  <si>
    <t xml:space="preserve">Causa indirecta 1.1
</t>
  </si>
  <si>
    <t xml:space="preserve">Causa indirecta 1.3
</t>
  </si>
  <si>
    <t xml:space="preserve">Causa indirecta 1.4
</t>
  </si>
  <si>
    <t xml:space="preserve">Causa indirecta 2.1
</t>
  </si>
  <si>
    <t xml:space="preserve">Causa indirecta 2.2
</t>
  </si>
  <si>
    <t xml:space="preserve">Causa indirecta 2.3
</t>
  </si>
  <si>
    <t xml:space="preserve">Causa indirecta 2.4
</t>
  </si>
  <si>
    <t xml:space="preserve">Causa indirecta 3.1
</t>
  </si>
  <si>
    <t xml:space="preserve">Causa indirecta 3.3
</t>
  </si>
  <si>
    <t xml:space="preserve">Causa indirecta 3.2
</t>
  </si>
  <si>
    <t xml:space="preserve">Causa indirecta 3.4
</t>
  </si>
  <si>
    <t xml:space="preserve">PROBLEMA CENTRAL
</t>
  </si>
  <si>
    <t xml:space="preserve">CAUSA DIRECTA 1
</t>
  </si>
  <si>
    <t xml:space="preserve">CAUSA DIRECTA 2
</t>
  </si>
  <si>
    <t xml:space="preserve">CAUSA DIRECTA 3
</t>
  </si>
  <si>
    <t xml:space="preserve">EFECTO DIRECTO 1
</t>
  </si>
  <si>
    <t xml:space="preserve">EFECTO DIRECTO 2
</t>
  </si>
  <si>
    <t xml:space="preserve">EFECTO DIRECTO 3
</t>
  </si>
  <si>
    <t xml:space="preserve">Efecto indirecto 1.1
</t>
  </si>
  <si>
    <t xml:space="preserve">Efecto indirecto1.2
</t>
  </si>
  <si>
    <t xml:space="preserve">Efecto indirecto 1.4
</t>
  </si>
  <si>
    <t xml:space="preserve">Efecto indirecto 1.3
</t>
  </si>
  <si>
    <t xml:space="preserve">Efecto indirecto2.3
</t>
  </si>
  <si>
    <t xml:space="preserve">Efecto indirecto 2.1
</t>
  </si>
  <si>
    <t xml:space="preserve">Efecto indirecto 2.4
</t>
  </si>
  <si>
    <t xml:space="preserve">Efecto indirecto 2.2
</t>
  </si>
  <si>
    <t xml:space="preserve">Efecto indirecto 3.3
</t>
  </si>
  <si>
    <t xml:space="preserve">Efecto indirecto 3.1
</t>
  </si>
  <si>
    <t xml:space="preserve">Efecto indirecto 3.4
</t>
  </si>
  <si>
    <t xml:space="preserve">Efecto indirecto 3.2
</t>
  </si>
  <si>
    <t xml:space="preserve">SOLUCIÓN AL PROBLEMA
</t>
  </si>
  <si>
    <t xml:space="preserve">MEDIO DIRECTO 1
</t>
  </si>
  <si>
    <t xml:space="preserve">MEDIO DIRECTO  2
</t>
  </si>
  <si>
    <t xml:space="preserve">MEDIO DIRECTO  3
</t>
  </si>
  <si>
    <t xml:space="preserve">Medio indirecto 1.1
</t>
  </si>
  <si>
    <t xml:space="preserve">Medio indirecto 1.2
</t>
  </si>
  <si>
    <t xml:space="preserve">Medio indirecto 2.1
</t>
  </si>
  <si>
    <t xml:space="preserve">Medio indirecto 2.2
</t>
  </si>
  <si>
    <t xml:space="preserve">Medio indirecto 3.1
</t>
  </si>
  <si>
    <t xml:space="preserve">Medio indirecto 3.2
</t>
  </si>
  <si>
    <t xml:space="preserve">Medio indirecto 1.3
</t>
  </si>
  <si>
    <t xml:space="preserve">Medio indirecto 1.4
</t>
  </si>
  <si>
    <t xml:space="preserve">Medio indirecto 2.3
</t>
  </si>
  <si>
    <t xml:space="preserve">Medio indirecto 2.4
</t>
  </si>
  <si>
    <t xml:space="preserve">Medio indirecto 3.3
</t>
  </si>
  <si>
    <t xml:space="preserve">Medio indirecto 3.4
</t>
  </si>
  <si>
    <t xml:space="preserve">FIN DIRECTO 1
</t>
  </si>
  <si>
    <t xml:space="preserve">FIN DIRECTO 2
</t>
  </si>
  <si>
    <t xml:space="preserve">FIN DIRECTO 3
</t>
  </si>
  <si>
    <t xml:space="preserve">Fin Indirecto 1.1
</t>
  </si>
  <si>
    <t xml:space="preserve">Fin Indirecto1.2
</t>
  </si>
  <si>
    <t xml:space="preserve">Fin Indirecto 1.3
</t>
  </si>
  <si>
    <t xml:space="preserve">Fin Indirecto 1.4
</t>
  </si>
  <si>
    <t xml:space="preserve">Fin Indirecto 2.3
</t>
  </si>
  <si>
    <t xml:space="preserve">Fin Indirecto 2.1
</t>
  </si>
  <si>
    <t xml:space="preserve">Fin Indirecto 2.4
</t>
  </si>
  <si>
    <t xml:space="preserve">Fin Indirecto 2.2
</t>
  </si>
  <si>
    <t xml:space="preserve">Fin Indirecto 3.3
</t>
  </si>
  <si>
    <t xml:space="preserve">Fin Indirecto 3.1
</t>
  </si>
  <si>
    <t xml:space="preserve">Fin Indirecto 3.4
</t>
  </si>
  <si>
    <t xml:space="preserve">Fin Indirecto 3.2
</t>
  </si>
  <si>
    <t xml:space="preserve">Causa indirecta 1.2
</t>
  </si>
  <si>
    <r>
      <rPr>
        <b/>
        <sz val="12"/>
        <color theme="1"/>
        <rFont val="Arial"/>
        <family val="2"/>
      </rPr>
      <t xml:space="preserve">Antecedentes                                                                                                                                                                                                                                                                                                              </t>
    </r>
    <r>
      <rPr>
        <sz val="12"/>
        <color theme="1"/>
        <rFont val="Arial"/>
        <family val="2"/>
      </rPr>
      <t xml:space="preserve">&lt;Las acciones y resultados que se han llevado a cabo con anterioridad para atender el problema.
 La descripción del origen de la propuesta y las consideraciones de que se trata de un asunto público relevante y las razones por las cuales se ha decidido intervenir.
 Las experiencias y resultados de las políticas públicas similares que son aplicadas en el ámbito nacional o internacional y que tuvieron o tienen como objetivo la atención del problema, señalando sus resultados y defectos.&gt;
</t>
    </r>
  </si>
  <si>
    <r>
      <rPr>
        <b/>
        <sz val="12"/>
        <color theme="1"/>
        <rFont val="Arial"/>
        <family val="2"/>
      </rPr>
      <t xml:space="preserve">Estado actual del problema                                                                                                                                                                                                       </t>
    </r>
    <r>
      <rPr>
        <sz val="12"/>
        <color theme="1"/>
        <rFont val="Arial"/>
        <family val="2"/>
      </rPr>
      <t>&lt;En este apartado, se definirá con claridad el problema o necesidad que se pretende atender o cubrir con el programa presupuestario propuesto o con cambios sustanciales, siempre con base en información oficial, así como otras fuentes o datos nacionales o incluso internacionales. Esta sección aportará los elementos para dimensionar el problema o necesidad determinada a partir de la MML, definiendo según la naturaleza del programa, aspectos como su localización geográfica, área de enfoque y distribución entre grupos de población, permitiendo generar hipótesis respecto a sus causas y efectos.&gt;</t>
    </r>
  </si>
  <si>
    <r>
      <t xml:space="preserve">Evolución del problema                                                                                                                                                                                                            </t>
    </r>
    <r>
      <rPr>
        <sz val="12"/>
        <color indexed="8"/>
        <rFont val="Arial"/>
        <family val="2"/>
      </rPr>
      <t>&lt;Se llevará a cabo un análisis con información de tipo cuantitativo y/o cualitativo de la evolución del problema o necesidad que se pretende satisfacer con el programa propuesto o con cambios sustanciales a lo largo del tiempo y entre las distintas regiones y grupos afectados, con el fin de identificar cambios que puedan aportar a la determinación de las causas y efectos del problema, destacando por qué es importante su atención.&gt;</t>
    </r>
    <r>
      <rPr>
        <b/>
        <sz val="12"/>
        <color indexed="8"/>
        <rFont val="Arial"/>
        <family val="2"/>
      </rPr>
      <t xml:space="preserve">
</t>
    </r>
  </si>
  <si>
    <r>
      <t>Experiencias de atención</t>
    </r>
    <r>
      <rPr>
        <sz val="12"/>
        <color rgb="FF000000"/>
        <rFont val="Arial"/>
        <family val="2"/>
      </rPr>
      <t xml:space="preserve">                                                                                                                                                                                                                                                                                                 &lt;Recuento de las experiencias de políticas públicas cuando sea necesario del ámbito nacional o internacional, que tuvieron o tienen como objetivo la atención de una temática similar al problema o necesidad que se pretende atender, señalando sus logros, oportunidades o debilidades y sus principales resultados. El objetivo de esta sección es contar con información complementaria para validar el análisis de las causas y efectos del problema e incorporar en el diseño de la intervención los elementos exitosos o de riesgo de otras estrategias.&gt;</t>
    </r>
    <r>
      <rPr>
        <b/>
        <sz val="12"/>
        <color rgb="FF000000"/>
        <rFont val="Arial"/>
        <family val="2"/>
      </rPr>
      <t xml:space="preserve">
</t>
    </r>
  </si>
  <si>
    <r>
      <t>1.</t>
    </r>
    <r>
      <rPr>
        <b/>
        <sz val="11"/>
        <color rgb="FF000000"/>
        <rFont val="Times New Roman"/>
        <family val="1"/>
      </rPr>
      <t xml:space="preserve">    </t>
    </r>
    <r>
      <rPr>
        <b/>
        <sz val="11"/>
        <color rgb="FF000000"/>
        <rFont val="Arial"/>
        <family val="2"/>
      </rPr>
      <t>Responsable del indicador</t>
    </r>
  </si>
  <si>
    <t>Datos del contacto:</t>
  </si>
  <si>
    <r>
      <t>2.</t>
    </r>
    <r>
      <rPr>
        <b/>
        <sz val="11"/>
        <color rgb="FF000000"/>
        <rFont val="Times New Roman"/>
        <family val="1"/>
      </rPr>
      <t xml:space="preserve">    </t>
    </r>
    <r>
      <rPr>
        <b/>
        <sz val="11"/>
        <color rgb="FF000000"/>
        <rFont val="Arial"/>
        <family val="2"/>
      </rPr>
      <t>Vinculación del indicador con los Objetivos del Desarrollo Sostenible</t>
    </r>
  </si>
  <si>
    <t>Objetivo del Desarrollo Sostenible</t>
  </si>
  <si>
    <t>Meta del Desarrollo Sostenible</t>
  </si>
  <si>
    <r>
      <t>3.</t>
    </r>
    <r>
      <rPr>
        <b/>
        <sz val="11"/>
        <color rgb="FF000000"/>
        <rFont val="Times New Roman"/>
        <family val="1"/>
      </rPr>
      <t xml:space="preserve">    </t>
    </r>
    <r>
      <rPr>
        <b/>
        <sz val="11"/>
        <color rgb="FF000000"/>
        <rFont val="Arial"/>
        <family val="2"/>
      </rPr>
      <t>Vinculación del indicador con el Plan Estatal de Desarrollo 2019-2024</t>
    </r>
  </si>
  <si>
    <r>
      <t>5.</t>
    </r>
    <r>
      <rPr>
        <b/>
        <sz val="11"/>
        <color rgb="FF000000"/>
        <rFont val="Times New Roman"/>
        <family val="1"/>
      </rPr>
      <t xml:space="preserve">    </t>
    </r>
    <r>
      <rPr>
        <b/>
        <sz val="11"/>
        <color rgb="FF000000"/>
        <rFont val="Arial"/>
        <family val="2"/>
      </rPr>
      <t>Datos de identificación del indicador</t>
    </r>
  </si>
  <si>
    <t>Dimensión a medir:</t>
  </si>
  <si>
    <t>Definición:</t>
  </si>
  <si>
    <t>Método de cálculo:</t>
  </si>
  <si>
    <t>Unidad de medida:</t>
  </si>
  <si>
    <t>Desagregación geográfica:</t>
  </si>
  <si>
    <t>Frecuencia de medición:</t>
  </si>
  <si>
    <r>
      <t>6.</t>
    </r>
    <r>
      <rPr>
        <b/>
        <sz val="11"/>
        <color rgb="FF000000"/>
        <rFont val="Times New Roman"/>
        <family val="1"/>
      </rPr>
      <t xml:space="preserve">    </t>
    </r>
    <r>
      <rPr>
        <b/>
        <sz val="11"/>
        <color rgb="FF000000"/>
        <rFont val="Arial"/>
        <family val="2"/>
      </rPr>
      <t>Características del indicador</t>
    </r>
  </si>
  <si>
    <t>Meta del ejercicio fiscal</t>
  </si>
  <si>
    <t>Valor</t>
  </si>
  <si>
    <t>Año</t>
  </si>
  <si>
    <t>Comportamiento del indicador hacia la meta</t>
  </si>
  <si>
    <t>Parámetros de semaforización</t>
  </si>
  <si>
    <t>Nombre:</t>
  </si>
  <si>
    <t>Descripción de la variable:</t>
  </si>
  <si>
    <t>Método de recopilación de datos:</t>
  </si>
  <si>
    <t>Fecha de disponibilidad de la información:</t>
  </si>
  <si>
    <r>
      <t xml:space="preserve">Identificación y definición del problema                                                                                                                                                                                                        </t>
    </r>
    <r>
      <rPr>
        <sz val="12"/>
        <color indexed="8"/>
        <rFont val="Arial"/>
        <family val="2"/>
      </rPr>
      <t>&lt;Se identificará y describirá el problema o necesidad que se pretende atender a través del programa presupuestario propuesto o con cambios, esto mediante la utilización de la Metodología de Marco Lógico (MML). Es importante entender que el problema o situación problemática se refiere a una necesidad insatisfecha o a una condición negativa de un grupo de población. Por lo que será necesario que en la definición del problema, se identifique la población afectada o también denominada población potencial de la cual deriva la población objetivo o área de enfoque.&gt;</t>
    </r>
  </si>
  <si>
    <t>Actividad 2.3</t>
  </si>
  <si>
    <t>Capítulo</t>
  </si>
  <si>
    <t>Monto en pesos</t>
  </si>
  <si>
    <t>1000 Servicios personales</t>
  </si>
  <si>
    <t>2000 Materiales y suministros</t>
  </si>
  <si>
    <t>3000 Servicios generales</t>
  </si>
  <si>
    <t>4000 Transferencias, asignaciones, subsidios y otras ayudas</t>
  </si>
  <si>
    <t>5000 Bienes muebles, inmuebles e intangibles</t>
  </si>
  <si>
    <t>6000 Inversión pública</t>
  </si>
  <si>
    <t>7000 Inversiones financieras y otras provisiones</t>
  </si>
  <si>
    <t>8000 Participaciones y aportaciones</t>
  </si>
  <si>
    <t>9000 Deuda pública</t>
  </si>
  <si>
    <t>Monto por capítulo de gasto de operación</t>
  </si>
  <si>
    <t>Fuente u origen de los recursos</t>
  </si>
  <si>
    <t>Fuente de recursos</t>
  </si>
  <si>
    <t>Porcentaje respecto al presupuesto estimado</t>
  </si>
  <si>
    <t>Recursos fiscales</t>
  </si>
  <si>
    <t>Otros recursos (especificar fuentes (s))</t>
  </si>
  <si>
    <t>Noviembre, 2021</t>
  </si>
  <si>
    <t>Árbol de Objetivos</t>
  </si>
  <si>
    <t>VII.</t>
  </si>
  <si>
    <t>VIII.</t>
  </si>
  <si>
    <t>IX.</t>
  </si>
  <si>
    <t xml:space="preserve">    Ejercicio Fiscal 2022</t>
  </si>
  <si>
    <t>Árbol del Problema</t>
  </si>
  <si>
    <t>Fichas Técnicas de Indicadores</t>
  </si>
  <si>
    <r>
      <t xml:space="preserve">Reportes de Avance en los Indicadores de los Programas Presupuestarios </t>
    </r>
    <r>
      <rPr>
        <b/>
        <sz val="11"/>
        <color indexed="8"/>
        <rFont val="Arial"/>
        <family val="2"/>
      </rPr>
      <t>con</t>
    </r>
    <r>
      <rPr>
        <sz val="11"/>
        <color indexed="8"/>
        <rFont val="Arial"/>
        <family val="2"/>
      </rPr>
      <t xml:space="preserve"> Matrices de Indicadores de Resultados</t>
    </r>
  </si>
  <si>
    <r>
      <t xml:space="preserve">Reportes de Avance en los Indicadores de los Programas Presupuestarios </t>
    </r>
    <r>
      <rPr>
        <b/>
        <sz val="11"/>
        <color indexed="8"/>
        <rFont val="Arial"/>
        <family val="2"/>
      </rPr>
      <t>sin</t>
    </r>
    <r>
      <rPr>
        <sz val="11"/>
        <color indexed="8"/>
        <rFont val="Arial"/>
        <family val="2"/>
      </rPr>
      <t xml:space="preserve"> Matrices de Indicadores de Resultados</t>
    </r>
  </si>
  <si>
    <t xml:space="preserve">III. </t>
  </si>
  <si>
    <t>Clasificación del Presupuesto por Capítulo y Fuente de Financiamiento</t>
  </si>
  <si>
    <t>X.</t>
  </si>
  <si>
    <r>
      <t xml:space="preserve">Programa Presupuestario: </t>
    </r>
    <r>
      <rPr>
        <b/>
        <sz val="14"/>
        <color theme="8" tint="-0.499984740745262"/>
        <rFont val="Arial"/>
        <family val="2"/>
      </rPr>
      <t>"Clave y Nombre del Programa Presupuestario"</t>
    </r>
  </si>
  <si>
    <r>
      <rPr>
        <sz val="12"/>
        <color rgb="FF000000"/>
        <rFont val="Arial"/>
        <family val="2"/>
      </rPr>
      <t xml:space="preserve">                                                                                                                                                                                                                                                                                               &lt;El objetivo de este apartado, es proveer información que permita identificar el área de intervención del programa propuesto o con cambios sustanciales, y las características de la población o área de enfoque que es afectada por el problema y que se atenderá con la implementación de dicho programa, con el fin de definir una estrategia de atención que corresponda a las particularidades de los grupos de atención.&gt;
a) Identificación y caracterización de la población o área de enfoque potencial.
b) Identificación y caracterización de la población o área de enfoque objetivo.
c) Cuantificación de la población o área de enfoque objetivo.</t>
    </r>
    <r>
      <rPr>
        <b/>
        <sz val="12"/>
        <color rgb="FF000000"/>
        <rFont val="Arial"/>
        <family val="2"/>
      </rPr>
      <t xml:space="preserve">
</t>
    </r>
    <r>
      <rPr>
        <sz val="12"/>
        <color rgb="FF000000"/>
        <rFont val="Arial"/>
        <family val="2"/>
      </rPr>
      <t>d) Frecuencia de actualización de la población o área de enfoque potencial y objetivo.</t>
    </r>
    <r>
      <rPr>
        <b/>
        <sz val="12"/>
        <color rgb="FF000000"/>
        <rFont val="Arial"/>
        <family val="2"/>
      </rPr>
      <t xml:space="preserve">
</t>
    </r>
  </si>
  <si>
    <t>III. Recursos Financieros por Programa Presupuestario (PP)</t>
  </si>
  <si>
    <t>V. ÁRBOL DEL PROBLEMA</t>
  </si>
  <si>
    <t>IV. Diagnóstico del Sector por programa</t>
  </si>
  <si>
    <t>VI. ÁRBOL DE OBJETIVOS</t>
  </si>
  <si>
    <t>Cobertura</t>
  </si>
  <si>
    <t>XI.</t>
  </si>
  <si>
    <t>VII. Cobertura del programa</t>
  </si>
  <si>
    <t>VIII. Programas Presupuestarios y Matrices de Indicadores de Resultados</t>
  </si>
  <si>
    <t xml:space="preserve">X. Reportes de avance en los Indicadores de los Programas Presupuestarios </t>
  </si>
  <si>
    <t xml:space="preserve">XI. Reportes de avance en los Indicadores de los Programas Presupuestarios </t>
  </si>
  <si>
    <t>Diagnóstico del Sector</t>
  </si>
  <si>
    <t>Secretaría, dependencia u Organismo</t>
  </si>
  <si>
    <t>Unidad (es) responsable (s)</t>
  </si>
  <si>
    <t>Número y nombre del objetivo del Plan Estatal de Desarrollo 2019-2024</t>
  </si>
  <si>
    <t>Número y nombre de la estrategia del Plan Estatal de Desarrollo 2019-2024</t>
  </si>
  <si>
    <r>
      <t>4.</t>
    </r>
    <r>
      <rPr>
        <b/>
        <sz val="11"/>
        <color rgb="FF000000"/>
        <rFont val="Times New Roman"/>
        <family val="1"/>
      </rPr>
      <t xml:space="preserve">    </t>
    </r>
    <r>
      <rPr>
        <b/>
        <sz val="11"/>
        <color rgb="FF000000"/>
        <rFont val="Arial"/>
        <family val="2"/>
      </rPr>
      <t>Vinculación del indicador con programas derivados del PED</t>
    </r>
  </si>
  <si>
    <t>Nombre del Programa derivado del PED:</t>
  </si>
  <si>
    <t>Número y nombre del objetivo del programa derivado del PED</t>
  </si>
  <si>
    <t>Número y nombre de la estrategia del programa derivado del PED</t>
  </si>
  <si>
    <t>Tipo de indicador:</t>
  </si>
  <si>
    <t>Identificación:</t>
  </si>
  <si>
    <t>Sexenal</t>
  </si>
  <si>
    <t>Justificación de las características del Indicador</t>
  </si>
  <si>
    <t>7. Metas 2019-2014</t>
  </si>
  <si>
    <t>Justificación de la meta:</t>
  </si>
  <si>
    <t>8. Características de las variables (Metadatos)</t>
  </si>
  <si>
    <t>Variable 1. Numerador</t>
  </si>
  <si>
    <t>Fuentes de información:</t>
  </si>
  <si>
    <t>Variable 2 . Denominador</t>
  </si>
  <si>
    <t xml:space="preserve">    ( ) Estatal                       ( ) Municipal</t>
  </si>
  <si>
    <t>(  ) Aporte marginal:</t>
  </si>
  <si>
    <t xml:space="preserve">(  ) Económico: </t>
  </si>
  <si>
    <t>(  ) Relevante:</t>
  </si>
  <si>
    <t>(  ) Claridad:</t>
  </si>
  <si>
    <t>(  ) Monitoreable:</t>
  </si>
  <si>
    <t xml:space="preserve">(  ) Adecuado: </t>
  </si>
  <si>
    <t>IX. Fichas técnicas de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</si>
</sst>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80A]d&quot; de &quot;mmmm&quot; de &quot;yyyy;@"/>
    <numFmt numFmtId="166" formatCode="_-* #,##0.0_-;\-* #,##0.0_-;_-* &quot;-&quot;?_-;_-@_-"/>
    <numFmt numFmtId="167" formatCode="#,##0.0"/>
    <numFmt numFmtId="168" formatCode="#,##0.0_ ;\-#,##0.0\ "/>
    <numFmt numFmtId="169" formatCode="0.0"/>
    <numFmt numFmtId="170" formatCode="0.0%"/>
    <numFmt numFmtId="171" formatCode="_-* #,##0.00_-;\-* #,##0.00_-;_-* &quot;-&quot;?_-;_-@_-"/>
  </numFmts>
  <fonts count="91">
    <font>
      <sz val="11"/>
      <color theme="1"/>
      <name val="Calibri"/>
      <family val="2"/>
      <scheme val="minor"/>
    </font>
    <font>
      <sz val="11"/>
      <color indexed="8"/>
      <name val="Calibri"/>
      <family val="2"/>
    </font>
    <font>
      <sz val="11"/>
      <color indexed="8"/>
      <name val="Arial"/>
      <family val="2"/>
    </font>
    <font>
      <b/>
      <sz val="11"/>
      <color indexed="8"/>
      <name val="Arial"/>
      <family val="2"/>
    </font>
    <font>
      <sz val="10"/>
      <color indexed="8"/>
      <name val="Arial"/>
      <family val="2"/>
    </font>
    <font>
      <sz val="11"/>
      <name val="Arial"/>
      <family val="2"/>
    </font>
    <font>
      <b/>
      <sz val="11"/>
      <name val="Arial"/>
      <family val="2"/>
    </font>
    <font>
      <sz val="7"/>
      <color indexed="8"/>
      <name val="Calibri"/>
      <family val="2"/>
    </font>
    <font>
      <sz val="7"/>
      <name val="Calibri"/>
      <family val="2"/>
    </font>
    <font>
      <sz val="10"/>
      <name val="Arial"/>
      <family val="2"/>
    </font>
    <font>
      <sz val="12"/>
      <color indexed="8"/>
      <name val="Calibri"/>
      <family val="2"/>
    </font>
    <font>
      <sz val="12"/>
      <name val="Calibri"/>
      <family val="2"/>
    </font>
    <font>
      <sz val="10"/>
      <color indexed="8"/>
      <name val="Calibri"/>
      <family val="2"/>
    </font>
    <font>
      <b/>
      <sz val="18"/>
      <name val="Calibri"/>
      <family val="2"/>
    </font>
    <font>
      <sz val="7"/>
      <color indexed="8"/>
      <name val="Times New Roman"/>
      <family val="1"/>
    </font>
    <font>
      <b/>
      <sz val="10"/>
      <color indexed="8"/>
      <name val="Adobe Caslon Pro"/>
      <family val="2"/>
    </font>
    <font>
      <b/>
      <sz val="10"/>
      <name val="Adobe Caslon Pro"/>
      <family val="2"/>
    </font>
    <font>
      <sz val="11"/>
      <color indexed="8"/>
      <name val="Adobe Caslon Pro"/>
    </font>
    <font>
      <b/>
      <sz val="9"/>
      <name val="Adobe Caslon Pro"/>
      <family val="2"/>
    </font>
    <font>
      <sz val="11"/>
      <name val="Adobe caslon pro"/>
    </font>
    <font>
      <sz val="10"/>
      <name val="Adobe Caslon Pro"/>
      <family val="2"/>
    </font>
    <font>
      <b/>
      <sz val="10"/>
      <name val="Arial Unicode MS"/>
      <family val="2"/>
    </font>
    <font>
      <b/>
      <sz val="9"/>
      <color indexed="8"/>
      <name val="Calibri"/>
      <family val="2"/>
    </font>
    <font>
      <sz val="9"/>
      <color indexed="8"/>
      <name val="Calibri"/>
      <family val="2"/>
    </font>
    <font>
      <sz val="10"/>
      <name val="Calibri"/>
      <family val="2"/>
    </font>
    <font>
      <sz val="11"/>
      <color theme="1"/>
      <name val="Calibri"/>
      <family val="2"/>
      <scheme val="minor"/>
    </font>
    <font>
      <sz val="10"/>
      <color rgb="FF000000"/>
      <name val="Times New Roman"/>
      <family val="1"/>
    </font>
    <font>
      <sz val="18"/>
      <color theme="3"/>
      <name val="Cambria"/>
      <family val="2"/>
      <scheme val="major"/>
    </font>
    <font>
      <b/>
      <sz val="11"/>
      <color theme="1"/>
      <name val="Calibri"/>
      <family val="2"/>
      <scheme val="minor"/>
    </font>
    <font>
      <sz val="11"/>
      <color theme="1"/>
      <name val="Arial"/>
      <family val="2"/>
    </font>
    <font>
      <sz val="18"/>
      <color theme="1"/>
      <name val="Arial"/>
      <family val="2"/>
    </font>
    <font>
      <sz val="20"/>
      <color theme="1"/>
      <name val="Arial"/>
      <family val="2"/>
    </font>
    <font>
      <sz val="12"/>
      <color theme="1"/>
      <name val="Calibri"/>
      <family val="2"/>
      <scheme val="minor"/>
    </font>
    <font>
      <sz val="6"/>
      <color theme="1"/>
      <name val="Calibri"/>
      <family val="2"/>
      <scheme val="minor"/>
    </font>
    <font>
      <sz val="10"/>
      <color theme="1"/>
      <name val="Arial"/>
      <family val="2"/>
    </font>
    <font>
      <sz val="11"/>
      <name val="Calibri"/>
      <family val="2"/>
      <scheme val="minor"/>
    </font>
    <font>
      <sz val="12"/>
      <name val="Calibri"/>
      <family val="2"/>
      <scheme val="minor"/>
    </font>
    <font>
      <b/>
      <sz val="10"/>
      <color theme="1"/>
      <name val="Arial"/>
      <family val="2"/>
    </font>
    <font>
      <sz val="8"/>
      <color theme="1"/>
      <name val="Arial"/>
      <family val="2"/>
    </font>
    <font>
      <sz val="11"/>
      <color rgb="FF000000"/>
      <name val="Calibri"/>
      <family val="2"/>
      <scheme val="minor"/>
    </font>
    <font>
      <b/>
      <sz val="11"/>
      <color theme="1"/>
      <name val="Arial"/>
      <family val="2"/>
    </font>
    <font>
      <b/>
      <sz val="12"/>
      <color theme="1"/>
      <name val="Arial"/>
      <family val="2"/>
    </font>
    <font>
      <b/>
      <u/>
      <sz val="14"/>
      <color theme="1"/>
      <name val="Calibri"/>
      <family val="2"/>
      <scheme val="minor"/>
    </font>
    <font>
      <b/>
      <sz val="14"/>
      <color theme="1"/>
      <name val="Calibri"/>
      <family val="2"/>
      <scheme val="minor"/>
    </font>
    <font>
      <i/>
      <sz val="10"/>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9"/>
      <color rgb="FF000000"/>
      <name val="Sansserif"/>
    </font>
    <font>
      <sz val="9"/>
      <color rgb="FF000000"/>
      <name val="SansSerif"/>
      <family val="2"/>
    </font>
    <font>
      <sz val="11"/>
      <color indexed="8"/>
      <name val="Calibri"/>
      <family val="2"/>
      <scheme val="minor"/>
    </font>
    <font>
      <b/>
      <sz val="10"/>
      <color theme="1"/>
      <name val="Arial Unicode MS"/>
      <family val="2"/>
    </font>
    <font>
      <b/>
      <sz val="10"/>
      <name val="Calibri"/>
      <family val="2"/>
      <scheme val="minor"/>
    </font>
    <font>
      <b/>
      <sz val="22"/>
      <color theme="1"/>
      <name val="Arial"/>
      <family val="2"/>
    </font>
    <font>
      <b/>
      <sz val="26"/>
      <color theme="1"/>
      <name val="Calibri"/>
      <family val="2"/>
      <scheme val="minor"/>
    </font>
    <font>
      <b/>
      <sz val="15"/>
      <color theme="1"/>
      <name val="Calibri"/>
      <family val="2"/>
      <scheme val="minor"/>
    </font>
    <font>
      <i/>
      <sz val="10"/>
      <name val="Calibri"/>
      <family val="2"/>
      <scheme val="minor"/>
    </font>
    <font>
      <sz val="14"/>
      <name val="Calibri"/>
      <family val="2"/>
      <scheme val="minor"/>
    </font>
    <font>
      <b/>
      <sz val="22"/>
      <color theme="1"/>
      <name val="Calibri"/>
      <family val="2"/>
      <scheme val="minor"/>
    </font>
    <font>
      <sz val="7"/>
      <color theme="1"/>
      <name val="Calibri"/>
      <family val="2"/>
      <scheme val="minor"/>
    </font>
    <font>
      <b/>
      <sz val="20"/>
      <color theme="1"/>
      <name val="Arial"/>
      <family val="2"/>
    </font>
    <font>
      <sz val="12"/>
      <color theme="1"/>
      <name val="Arial"/>
      <family val="2"/>
    </font>
    <font>
      <sz val="14"/>
      <color theme="1"/>
      <name val="Arial"/>
      <family val="2"/>
    </font>
    <font>
      <i/>
      <sz val="11"/>
      <color theme="1"/>
      <name val="Arial"/>
      <family val="2"/>
    </font>
    <font>
      <b/>
      <sz val="9"/>
      <color theme="1"/>
      <name val="Arial"/>
      <family val="2"/>
    </font>
    <font>
      <b/>
      <sz val="11"/>
      <name val="Calibri"/>
      <family val="2"/>
      <scheme val="minor"/>
    </font>
    <font>
      <b/>
      <sz val="9"/>
      <color theme="1"/>
      <name val="Calibri"/>
      <family val="2"/>
      <scheme val="minor"/>
    </font>
    <font>
      <b/>
      <sz val="12"/>
      <color theme="1"/>
      <name val="Calibri"/>
      <family val="2"/>
      <scheme val="minor"/>
    </font>
    <font>
      <b/>
      <sz val="14"/>
      <color theme="1"/>
      <name val="Arial"/>
      <family val="2"/>
    </font>
    <font>
      <sz val="12"/>
      <color indexed="8"/>
      <name val="Arial"/>
      <family val="2"/>
    </font>
    <font>
      <b/>
      <sz val="12"/>
      <color indexed="8"/>
      <name val="Arial"/>
      <family val="2"/>
    </font>
    <font>
      <b/>
      <sz val="12"/>
      <color rgb="FF000000"/>
      <name val="Trebuchet MS"/>
      <family val="2"/>
    </font>
    <font>
      <b/>
      <sz val="12"/>
      <color rgb="FF000000"/>
      <name val="Arial"/>
      <family val="2"/>
    </font>
    <font>
      <sz val="12"/>
      <color rgb="FF000000"/>
      <name val="Arial"/>
      <family val="2"/>
    </font>
    <font>
      <b/>
      <sz val="11"/>
      <color rgb="FF000000"/>
      <name val="Arial"/>
      <family val="2"/>
    </font>
    <font>
      <b/>
      <sz val="11"/>
      <color rgb="FF000000"/>
      <name val="Times New Roman"/>
      <family val="1"/>
    </font>
    <font>
      <sz val="11"/>
      <color rgb="FF000000"/>
      <name val="Arial"/>
      <family val="2"/>
    </font>
    <font>
      <sz val="11"/>
      <color theme="1"/>
      <name val="Times New Roman"/>
      <family val="1"/>
    </font>
    <font>
      <i/>
      <sz val="11"/>
      <color rgb="FF000000"/>
      <name val="Arial"/>
      <family val="2"/>
    </font>
    <font>
      <sz val="11"/>
      <color rgb="FF000000"/>
      <name val="Trebuchet MS"/>
      <family val="2"/>
    </font>
    <font>
      <sz val="12"/>
      <name val="Arial"/>
      <family val="2"/>
    </font>
    <font>
      <b/>
      <sz val="12"/>
      <name val="Arial"/>
      <family val="2"/>
    </font>
    <font>
      <sz val="11"/>
      <color rgb="FFFF0000"/>
      <name val="Arial"/>
      <family val="2"/>
    </font>
    <font>
      <b/>
      <sz val="14"/>
      <color theme="8" tint="-0.499984740745262"/>
      <name val="Arial"/>
      <family val="2"/>
    </font>
    <font>
      <sz val="11"/>
      <color rgb="FFFF0000"/>
      <name val="Calibri"/>
      <family val="2"/>
      <scheme val="minor"/>
    </font>
    <font>
      <sz val="9"/>
      <color rgb="FF000000"/>
      <name val="Arial"/>
      <family val="2"/>
    </font>
    <font>
      <b/>
      <sz val="9"/>
      <color rgb="FF000000"/>
      <name val="Arial"/>
      <family val="2"/>
    </font>
    <font>
      <sz val="9"/>
      <color theme="1"/>
      <name val="Calibri"/>
      <family val="2"/>
      <scheme val="minor"/>
    </font>
    <font>
      <sz val="9"/>
      <name val="Arial"/>
      <family val="2"/>
    </font>
    <font>
      <sz val="9"/>
      <color theme="1"/>
      <name val="Arial"/>
      <family val="2"/>
    </font>
    <font>
      <b/>
      <i/>
      <sz val="11"/>
      <name val="Arial"/>
      <family val="2"/>
    </font>
  </fonts>
  <fills count="34">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rgb="FFEAEAEA"/>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1"/>
        <bgColor indexed="64"/>
      </patternFill>
    </fill>
    <fill>
      <patternFill patternType="solid">
        <fgColor rgb="FFCCFFCC"/>
        <bgColor indexed="64"/>
      </patternFill>
    </fill>
    <fill>
      <patternFill patternType="solid">
        <fgColor theme="0" tint="-0.24994659260841701"/>
        <bgColor indexed="64"/>
      </patternFill>
    </fill>
    <fill>
      <patternFill patternType="solid">
        <fgColor rgb="FFCCCCCC"/>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rgb="FF00FFFF"/>
        <bgColor indexed="64"/>
      </patternFill>
    </fill>
    <fill>
      <patternFill patternType="solid">
        <fgColor rgb="FF66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A6A6A6"/>
        <bgColor indexed="64"/>
      </patternFill>
    </fill>
    <fill>
      <patternFill patternType="solid">
        <fgColor rgb="FF00B050"/>
        <bgColor indexed="64"/>
      </patternFill>
    </fill>
    <fill>
      <patternFill patternType="solid">
        <fgColor rgb="FFFF00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dotted">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top/>
      <bottom style="dotted">
        <color indexed="64"/>
      </bottom>
      <diagonal/>
    </border>
    <border>
      <left/>
      <right/>
      <top style="thick">
        <color theme="7"/>
      </top>
      <bottom/>
      <diagonal/>
    </border>
    <border>
      <left/>
      <right style="thick">
        <color theme="7"/>
      </right>
      <top/>
      <bottom/>
      <diagonal/>
    </border>
    <border>
      <left/>
      <right/>
      <top/>
      <bottom style="thick">
        <color theme="7"/>
      </bottom>
      <diagonal/>
    </border>
    <border>
      <left/>
      <right style="thick">
        <color theme="7"/>
      </right>
      <top style="thick">
        <color theme="7"/>
      </top>
      <bottom/>
      <diagonal/>
    </border>
    <border>
      <left/>
      <right style="thick">
        <color theme="7"/>
      </right>
      <top/>
      <bottom style="thick">
        <color theme="7"/>
      </bottom>
      <diagonal/>
    </border>
    <border>
      <left style="thick">
        <color theme="7"/>
      </left>
      <right/>
      <top style="thick">
        <color theme="7"/>
      </top>
      <bottom/>
      <diagonal/>
    </border>
    <border>
      <left style="thick">
        <color theme="7"/>
      </left>
      <right/>
      <top/>
      <bottom/>
      <diagonal/>
    </border>
    <border>
      <left style="thick">
        <color theme="6" tint="-0.24994659260841701"/>
      </left>
      <right/>
      <top/>
      <bottom/>
      <diagonal/>
    </border>
    <border>
      <left/>
      <right style="thick">
        <color theme="6" tint="-0.24994659260841701"/>
      </right>
      <top/>
      <bottom/>
      <diagonal/>
    </border>
    <border>
      <left style="thick">
        <color theme="7"/>
      </left>
      <right/>
      <top/>
      <bottom style="thick">
        <color theme="7"/>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rgb="FFC0C0C0"/>
      </left>
      <right style="medium">
        <color rgb="FFC0C0C0"/>
      </right>
      <top/>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thick">
        <color rgb="FF969696"/>
      </left>
      <right style="medium">
        <color theme="0" tint="-0.34998626667073579"/>
      </right>
      <top style="medium">
        <color theme="0" tint="-0.34998626667073579"/>
      </top>
      <bottom style="medium">
        <color theme="0" tint="-0.34998626667073579"/>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ck">
        <color rgb="FF969696"/>
      </left>
      <right style="medium">
        <color theme="0" tint="-0.34998626667073579"/>
      </right>
      <top style="medium">
        <color theme="0" tint="-0.34998626667073579"/>
      </top>
      <bottom/>
      <diagonal/>
    </border>
    <border>
      <left/>
      <right style="medium">
        <color rgb="FF969696"/>
      </right>
      <top style="medium">
        <color rgb="FF969696"/>
      </top>
      <bottom style="medium">
        <color rgb="FF969696"/>
      </bottom>
      <diagonal/>
    </border>
    <border>
      <left/>
      <right style="medium">
        <color rgb="FF969696"/>
      </right>
      <top style="medium">
        <color rgb="FF969696"/>
      </top>
      <bottom/>
      <diagonal/>
    </border>
    <border>
      <left style="medium">
        <color rgb="FF969696"/>
      </left>
      <right style="medium">
        <color rgb="FF969696"/>
      </right>
      <top style="medium">
        <color rgb="FF969696"/>
      </top>
      <bottom style="medium">
        <color rgb="FF969696"/>
      </bottom>
      <diagonal/>
    </border>
    <border>
      <left style="medium">
        <color rgb="FF969696"/>
      </left>
      <right style="medium">
        <color theme="0" tint="-0.34998626667073579"/>
      </right>
      <top style="medium">
        <color rgb="FF969696"/>
      </top>
      <bottom/>
      <diagonal/>
    </border>
    <border>
      <left style="medium">
        <color rgb="FF969696"/>
      </left>
      <right style="medium">
        <color theme="0" tint="-0.34998626667073579"/>
      </right>
      <top/>
      <bottom/>
      <diagonal/>
    </border>
    <border>
      <left/>
      <right style="medium">
        <color theme="0" tint="-0.34998626667073579"/>
      </right>
      <top/>
      <bottom style="medium">
        <color theme="0" tint="-0.34998626667073579"/>
      </bottom>
      <diagonal/>
    </border>
    <border>
      <left style="medium">
        <color rgb="FF969696"/>
      </left>
      <right style="medium">
        <color rgb="FF969696"/>
      </right>
      <top/>
      <bottom style="medium">
        <color rgb="FF969696"/>
      </bottom>
      <diagonal/>
    </border>
    <border>
      <left style="medium">
        <color rgb="FF969696"/>
      </left>
      <right style="medium">
        <color rgb="FF969696"/>
      </right>
      <top style="medium">
        <color rgb="FF969696"/>
      </top>
      <bottom/>
      <diagonal/>
    </border>
    <border>
      <left style="medium">
        <color theme="0" tint="-0.34998626667073579"/>
      </left>
      <right style="medium">
        <color theme="0" tint="-0.34998626667073579"/>
      </right>
      <top/>
      <bottom style="medium">
        <color theme="0" tint="-0.34998626667073579"/>
      </bottom>
      <diagonal/>
    </border>
    <border>
      <left style="medium">
        <color rgb="FFC0C0C0"/>
      </left>
      <right/>
      <top style="medium">
        <color rgb="FF969696"/>
      </top>
      <bottom style="medium">
        <color rgb="FF969696"/>
      </bottom>
      <diagonal/>
    </border>
    <border>
      <left/>
      <right/>
      <top style="medium">
        <color rgb="FF969696"/>
      </top>
      <bottom style="medium">
        <color rgb="FF969696"/>
      </bottom>
      <diagonal/>
    </border>
    <border>
      <left style="medium">
        <color theme="0" tint="-0.34998626667073579"/>
      </left>
      <right/>
      <top style="medium">
        <color theme="0" tint="-0.34998626667073579"/>
      </top>
      <bottom style="medium">
        <color theme="0" tint="-0.34998626667073579"/>
      </bottom>
      <diagonal/>
    </border>
    <border>
      <left style="medium">
        <color rgb="FF969696"/>
      </left>
      <right/>
      <top style="medium">
        <color rgb="FF969696"/>
      </top>
      <bottom style="medium">
        <color rgb="FF969696"/>
      </bottom>
      <diagonal/>
    </border>
    <border>
      <left style="medium">
        <color theme="0" tint="-0.34998626667073579"/>
      </left>
      <right style="medium">
        <color theme="0" tint="-0.34998626667073579"/>
      </right>
      <top style="medium">
        <color rgb="FF969696"/>
      </top>
      <bottom/>
      <diagonal/>
    </border>
    <border>
      <left style="medium">
        <color theme="0" tint="-0.34998626667073579"/>
      </left>
      <right style="medium">
        <color theme="0" tint="-0.34998626667073579"/>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rgb="FFC0C0C0"/>
      </right>
      <top style="medium">
        <color rgb="FF969696"/>
      </top>
      <bottom style="medium">
        <color rgb="FF969696"/>
      </bottom>
      <diagonal/>
    </border>
    <border>
      <left style="medium">
        <color theme="0" tint="-0.34998626667073579"/>
      </left>
      <right/>
      <top style="medium">
        <color rgb="FF969696"/>
      </top>
      <bottom/>
      <diagonal/>
    </border>
    <border>
      <left/>
      <right/>
      <top style="medium">
        <color rgb="FF969696"/>
      </top>
      <bottom/>
      <diagonal/>
    </border>
    <border>
      <left/>
      <right style="medium">
        <color theme="0" tint="-0.34998626667073579"/>
      </right>
      <top style="medium">
        <color rgb="FF969696"/>
      </top>
      <bottom/>
      <diagonal/>
    </border>
    <border>
      <left style="medium">
        <color rgb="FF969696"/>
      </left>
      <right style="medium">
        <color rgb="FF969696"/>
      </right>
      <top/>
      <bottom/>
      <diagonal/>
    </border>
    <border>
      <left style="medium">
        <color rgb="FFC0C0C0"/>
      </left>
      <right/>
      <top style="medium">
        <color rgb="FF969696"/>
      </top>
      <bottom/>
      <diagonal/>
    </border>
    <border>
      <left/>
      <right style="medium">
        <color rgb="FFC0C0C0"/>
      </right>
      <top style="medium">
        <color rgb="FF969696"/>
      </top>
      <bottom/>
      <diagonal/>
    </border>
    <border>
      <left style="medium">
        <color rgb="FF969696"/>
      </left>
      <right/>
      <top style="medium">
        <color rgb="FF969696"/>
      </top>
      <bottom/>
      <diagonal/>
    </border>
    <border>
      <left style="thick">
        <color rgb="FF969696"/>
      </left>
      <right style="medium">
        <color theme="0" tint="-0.34998626667073579"/>
      </right>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medium">
        <color rgb="FF969696"/>
      </top>
      <bottom style="medium">
        <color theme="0" tint="-0.34998626667073579"/>
      </bottom>
      <diagonal/>
    </border>
    <border>
      <left/>
      <right/>
      <top style="medium">
        <color rgb="FF969696"/>
      </top>
      <bottom style="medium">
        <color theme="0" tint="-0.34998626667073579"/>
      </bottom>
      <diagonal/>
    </border>
    <border>
      <left/>
      <right style="medium">
        <color theme="0" tint="-0.34998626667073579"/>
      </right>
      <top style="medium">
        <color rgb="FF969696"/>
      </top>
      <bottom style="medium">
        <color theme="0" tint="-0.34998626667073579"/>
      </bottom>
      <diagonal/>
    </border>
    <border>
      <left style="thick">
        <color rgb="FF969696"/>
      </left>
      <right/>
      <top/>
      <bottom style="medium">
        <color theme="0" tint="-0.34998626667073579"/>
      </bottom>
      <diagonal/>
    </border>
    <border>
      <left/>
      <right style="thick">
        <color rgb="FF969696"/>
      </right>
      <top/>
      <bottom style="medium">
        <color theme="0" tint="-0.34998626667073579"/>
      </bottom>
      <diagonal/>
    </border>
    <border>
      <left style="medium">
        <color rgb="FF969696"/>
      </left>
      <right/>
      <top/>
      <bottom/>
      <diagonal/>
    </border>
    <border>
      <left style="medium">
        <color rgb="FF969696"/>
      </left>
      <right/>
      <top/>
      <bottom style="medium">
        <color rgb="FF969696"/>
      </bottom>
      <diagonal/>
    </border>
    <border>
      <left/>
      <right/>
      <top/>
      <bottom style="medium">
        <color rgb="FF969696"/>
      </bottom>
      <diagonal/>
    </border>
    <border>
      <left style="thick">
        <color rgb="FF969696"/>
      </left>
      <right/>
      <top style="medium">
        <color theme="0" tint="-0.34998626667073579"/>
      </top>
      <bottom style="thick">
        <color rgb="FF969696"/>
      </bottom>
      <diagonal/>
    </border>
    <border>
      <left/>
      <right/>
      <top style="medium">
        <color theme="0" tint="-0.34998626667073579"/>
      </top>
      <bottom style="thick">
        <color rgb="FF969696"/>
      </bottom>
      <diagonal/>
    </border>
    <border>
      <left/>
      <right style="thick">
        <color rgb="FF969696"/>
      </right>
      <top style="medium">
        <color theme="0" tint="-0.34998626667073579"/>
      </top>
      <bottom style="thick">
        <color rgb="FF969696"/>
      </bottom>
      <diagonal/>
    </border>
    <border>
      <left style="medium">
        <color theme="5" tint="-0.499984740745262"/>
      </left>
      <right/>
      <top style="medium">
        <color theme="5" tint="-0.499984740745262"/>
      </top>
      <bottom/>
      <diagonal/>
    </border>
    <border>
      <left/>
      <right/>
      <top style="medium">
        <color theme="5" tint="-0.499984740745262"/>
      </top>
      <bottom/>
      <diagonal/>
    </border>
    <border>
      <left/>
      <right style="medium">
        <color theme="5" tint="-0.499984740745262"/>
      </right>
      <top style="medium">
        <color theme="5" tint="-0.499984740745262"/>
      </top>
      <bottom/>
      <diagonal/>
    </border>
    <border>
      <left style="medium">
        <color theme="5" tint="-0.499984740745262"/>
      </left>
      <right/>
      <top/>
      <bottom style="medium">
        <color theme="5" tint="-0.499984740745262"/>
      </bottom>
      <diagonal/>
    </border>
    <border>
      <left/>
      <right/>
      <top/>
      <bottom style="medium">
        <color theme="5" tint="-0.499984740745262"/>
      </bottom>
      <diagonal/>
    </border>
    <border>
      <left/>
      <right style="medium">
        <color theme="5" tint="-0.499984740745262"/>
      </right>
      <top/>
      <bottom style="medium">
        <color theme="5" tint="-0.499984740745262"/>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medium">
        <color rgb="FF00B050"/>
      </left>
      <right style="medium">
        <color rgb="FF00B050"/>
      </right>
      <top style="medium">
        <color rgb="FF00B050"/>
      </top>
      <bottom style="medium">
        <color rgb="FF00B050"/>
      </bottom>
      <diagonal/>
    </border>
    <border>
      <left style="thin">
        <color rgb="FF92D050"/>
      </left>
      <right style="thin">
        <color rgb="FF92D050"/>
      </right>
      <top style="thin">
        <color rgb="FF92D050"/>
      </top>
      <bottom style="thin">
        <color rgb="FF92D05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s>
  <cellStyleXfs count="8">
    <xf numFmtId="0" fontId="0" fillId="0" borderId="0"/>
    <xf numFmtId="0" fontId="1" fillId="0" borderId="0" applyNumberFormat="0" applyFill="0" applyBorder="0" applyProtection="0"/>
    <xf numFmtId="0" fontId="1" fillId="0" borderId="0" applyNumberFormat="0" applyFill="0" applyBorder="0" applyProtection="0"/>
    <xf numFmtId="0" fontId="25" fillId="0" borderId="0"/>
    <xf numFmtId="0" fontId="4" fillId="0" borderId="0"/>
    <xf numFmtId="0" fontId="26" fillId="0" borderId="0"/>
    <xf numFmtId="0" fontId="27" fillId="0" borderId="0" applyNumberFormat="0" applyFill="0" applyBorder="0" applyAlignment="0" applyProtection="0"/>
    <xf numFmtId="0" fontId="27" fillId="0" borderId="0" applyNumberFormat="0" applyFill="0" applyBorder="0" applyAlignment="0" applyProtection="0"/>
  </cellStyleXfs>
  <cellXfs count="838">
    <xf numFmtId="0" fontId="0" fillId="0" borderId="0" xfId="0"/>
    <xf numFmtId="0" fontId="0" fillId="0" borderId="0" xfId="0" applyBorder="1"/>
    <xf numFmtId="0" fontId="29" fillId="0" borderId="0" xfId="0" applyFont="1" applyBorder="1" applyAlignment="1">
      <alignment vertical="top" wrapText="1"/>
    </xf>
    <xf numFmtId="0" fontId="29" fillId="0" borderId="0" xfId="0" applyFont="1" applyBorder="1" applyAlignment="1">
      <alignment vertical="top"/>
    </xf>
    <xf numFmtId="0" fontId="0" fillId="0" borderId="0" xfId="0" applyBorder="1" applyAlignment="1"/>
    <xf numFmtId="165" fontId="0" fillId="0" borderId="0" xfId="0" applyNumberFormat="1" applyBorder="1" applyAlignment="1"/>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0" fillId="0" borderId="0" xfId="0" applyAlignment="1">
      <alignment horizontal="center" vertical="center"/>
    </xf>
    <xf numFmtId="0" fontId="32" fillId="0" borderId="0" xfId="0" applyFont="1"/>
    <xf numFmtId="2" fontId="0" fillId="0" borderId="0" xfId="0" applyNumberFormat="1"/>
    <xf numFmtId="0" fontId="0" fillId="0" borderId="0" xfId="0" applyAlignment="1"/>
    <xf numFmtId="0" fontId="29" fillId="0" borderId="1" xfId="0" applyFont="1" applyBorder="1" applyAlignment="1">
      <alignment horizontal="center" vertical="center" wrapText="1"/>
    </xf>
    <xf numFmtId="0" fontId="28" fillId="0" borderId="0" xfId="0" applyFont="1" applyAlignment="1">
      <alignment horizontal="center"/>
    </xf>
    <xf numFmtId="0" fontId="33" fillId="0" borderId="0" xfId="0" applyFont="1" applyBorder="1" applyAlignment="1">
      <alignment horizontal="justify" vertical="justify" wrapText="1"/>
    </xf>
    <xf numFmtId="166" fontId="34" fillId="0" borderId="1" xfId="0" applyNumberFormat="1" applyFont="1" applyBorder="1" applyAlignment="1">
      <alignment vertical="center" wrapText="1"/>
    </xf>
    <xf numFmtId="166" fontId="34" fillId="0" borderId="1" xfId="0" applyNumberFormat="1" applyFont="1" applyBorder="1" applyAlignment="1">
      <alignment horizontal="left" vertical="center" wrapText="1"/>
    </xf>
    <xf numFmtId="0" fontId="35" fillId="2" borderId="1" xfId="0" applyFont="1" applyFill="1" applyBorder="1" applyAlignment="1">
      <alignment horizontal="justify" vertical="center" wrapText="1"/>
    </xf>
    <xf numFmtId="0" fontId="36" fillId="3" borderId="0" xfId="0" applyFont="1" applyFill="1"/>
    <xf numFmtId="0" fontId="32" fillId="3" borderId="0" xfId="0" applyFont="1" applyFill="1"/>
    <xf numFmtId="0" fontId="0" fillId="0" borderId="0" xfId="0" applyProtection="1">
      <protection locked="0"/>
    </xf>
    <xf numFmtId="0" fontId="0" fillId="0" borderId="0" xfId="0"/>
    <xf numFmtId="0" fontId="0" fillId="0" borderId="0" xfId="0" applyAlignment="1">
      <alignment horizontal="left"/>
    </xf>
    <xf numFmtId="0" fontId="29" fillId="0" borderId="0" xfId="0" applyFont="1" applyBorder="1" applyAlignment="1">
      <alignment vertical="center" wrapText="1"/>
    </xf>
    <xf numFmtId="166" fontId="29" fillId="0" borderId="1" xfId="0" applyNumberFormat="1" applyFont="1" applyBorder="1" applyAlignment="1">
      <alignment horizontal="center" vertical="center" wrapText="1"/>
    </xf>
    <xf numFmtId="166" fontId="31" fillId="0" borderId="1" xfId="0" applyNumberFormat="1" applyFont="1" applyBorder="1" applyAlignment="1">
      <alignment horizontal="center" vertical="center" wrapText="1"/>
    </xf>
    <xf numFmtId="14" fontId="0" fillId="0" borderId="0" xfId="0" applyNumberFormat="1"/>
    <xf numFmtId="0" fontId="28" fillId="4" borderId="0" xfId="0" applyFont="1" applyFill="1"/>
    <xf numFmtId="0" fontId="35" fillId="2" borderId="2" xfId="0" applyFont="1" applyFill="1" applyBorder="1" applyAlignment="1">
      <alignment horizontal="justify" vertical="center" wrapText="1"/>
    </xf>
    <xf numFmtId="0" fontId="34" fillId="0" borderId="0" xfId="0" applyFont="1" applyFill="1" applyBorder="1" applyAlignment="1" applyProtection="1">
      <alignment horizontal="center" vertical="center" wrapText="1"/>
      <protection locked="0"/>
    </xf>
    <xf numFmtId="169" fontId="34" fillId="0" borderId="0" xfId="0" applyNumberFormat="1" applyFont="1" applyFill="1" applyBorder="1" applyAlignment="1" applyProtection="1">
      <alignment horizontal="center" vertical="center" wrapText="1"/>
      <protection locked="0"/>
    </xf>
    <xf numFmtId="0" fontId="34" fillId="0" borderId="0" xfId="0" applyFont="1" applyFill="1" applyBorder="1" applyAlignment="1" applyProtection="1">
      <alignment vertical="center" wrapText="1"/>
      <protection locked="0"/>
    </xf>
    <xf numFmtId="49" fontId="34" fillId="0" borderId="0" xfId="0" applyNumberFormat="1" applyFont="1" applyFill="1" applyBorder="1" applyAlignment="1" applyProtection="1">
      <alignment vertical="center" wrapText="1"/>
      <protection locked="0"/>
    </xf>
    <xf numFmtId="166" fontId="34" fillId="0" borderId="0" xfId="0" applyNumberFormat="1" applyFont="1" applyFill="1" applyBorder="1" applyAlignment="1" applyProtection="1">
      <alignment vertical="center" wrapText="1"/>
      <protection locked="0"/>
    </xf>
    <xf numFmtId="166" fontId="34" fillId="0" borderId="0" xfId="0" applyNumberFormat="1" applyFont="1" applyFill="1" applyBorder="1" applyAlignment="1" applyProtection="1">
      <alignment horizontal="left" vertical="center" wrapText="1"/>
      <protection locked="0"/>
    </xf>
    <xf numFmtId="169"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vertical="center" wrapText="1"/>
      <protection locked="0"/>
    </xf>
    <xf numFmtId="166" fontId="37" fillId="0" borderId="0" xfId="0" applyNumberFormat="1" applyFont="1" applyFill="1" applyBorder="1" applyAlignment="1" applyProtection="1">
      <alignment vertical="center" wrapText="1"/>
      <protection locked="0"/>
    </xf>
    <xf numFmtId="166" fontId="34" fillId="0" borderId="0" xfId="0" applyNumberFormat="1" applyFont="1" applyFill="1" applyBorder="1" applyAlignment="1" applyProtection="1">
      <alignment horizontal="center" vertical="center" wrapText="1"/>
      <protection locked="0"/>
    </xf>
    <xf numFmtId="0" fontId="34" fillId="0" borderId="0" xfId="0" applyFont="1" applyFill="1" applyBorder="1" applyAlignment="1" applyProtection="1">
      <alignment horizontal="right" vertical="center" wrapText="1"/>
      <protection locked="0"/>
    </xf>
    <xf numFmtId="0" fontId="38" fillId="0" borderId="0" xfId="0" applyFont="1" applyFill="1" applyBorder="1" applyAlignment="1" applyProtection="1">
      <alignment horizontal="left" vertical="center" wrapText="1"/>
      <protection locked="0"/>
    </xf>
    <xf numFmtId="0" fontId="0" fillId="0" borderId="0" xfId="0" applyFill="1" applyProtection="1">
      <protection locked="0"/>
    </xf>
    <xf numFmtId="0" fontId="28" fillId="5" borderId="1" xfId="0" applyFont="1" applyFill="1" applyBorder="1" applyAlignment="1">
      <alignment horizontal="center" vertical="center"/>
    </xf>
    <xf numFmtId="0" fontId="28" fillId="5" borderId="3" xfId="0" applyFont="1" applyFill="1" applyBorder="1" applyAlignment="1">
      <alignment horizontal="center" vertical="center"/>
    </xf>
    <xf numFmtId="0" fontId="0" fillId="0" borderId="0" xfId="0" applyAlignment="1">
      <alignment vertical="center"/>
    </xf>
    <xf numFmtId="0" fontId="0" fillId="6" borderId="1" xfId="0" applyFill="1" applyBorder="1" applyAlignment="1">
      <alignment vertical="center" wrapText="1"/>
    </xf>
    <xf numFmtId="0" fontId="0" fillId="6" borderId="3" xfId="0" applyFill="1" applyBorder="1" applyAlignment="1">
      <alignment vertical="center" wrapText="1"/>
    </xf>
    <xf numFmtId="0" fontId="0" fillId="0" borderId="0" xfId="0" applyAlignment="1">
      <alignment horizontal="left" vertical="center"/>
    </xf>
    <xf numFmtId="0" fontId="0" fillId="6" borderId="3" xfId="0" applyFill="1" applyBorder="1" applyAlignment="1">
      <alignment vertical="center"/>
    </xf>
    <xf numFmtId="0" fontId="0" fillId="7" borderId="1" xfId="0" applyFill="1" applyBorder="1" applyAlignment="1">
      <alignment vertical="center" wrapText="1"/>
    </xf>
    <xf numFmtId="0" fontId="0" fillId="7" borderId="3" xfId="0" applyFill="1" applyBorder="1" applyAlignment="1">
      <alignment vertical="center" wrapText="1"/>
    </xf>
    <xf numFmtId="0" fontId="0" fillId="7" borderId="3" xfId="0" applyFill="1" applyBorder="1" applyAlignment="1">
      <alignment wrapText="1"/>
    </xf>
    <xf numFmtId="0" fontId="0" fillId="8" borderId="1" xfId="0" applyFill="1" applyBorder="1" applyAlignment="1">
      <alignment vertical="center" wrapText="1"/>
    </xf>
    <xf numFmtId="0" fontId="35" fillId="8" borderId="3" xfId="0" applyFont="1" applyFill="1" applyBorder="1" applyAlignment="1">
      <alignment horizontal="justify" vertical="center" wrapText="1"/>
    </xf>
    <xf numFmtId="0" fontId="0" fillId="9" borderId="1" xfId="0" applyFill="1" applyBorder="1" applyAlignment="1">
      <alignment vertical="center" wrapText="1"/>
    </xf>
    <xf numFmtId="0" fontId="0" fillId="9" borderId="3" xfId="0" applyFill="1" applyBorder="1" applyAlignment="1">
      <alignment horizontal="justify" vertical="center" wrapText="1"/>
    </xf>
    <xf numFmtId="0" fontId="0" fillId="2" borderId="1" xfId="0" applyFill="1" applyBorder="1" applyAlignment="1">
      <alignment vertical="center" wrapText="1"/>
    </xf>
    <xf numFmtId="0" fontId="0" fillId="2" borderId="3" xfId="0" applyFill="1" applyBorder="1" applyAlignment="1">
      <alignment horizontal="justify" vertical="center" wrapText="1"/>
    </xf>
    <xf numFmtId="0" fontId="35" fillId="2" borderId="3" xfId="0" applyFont="1" applyFill="1" applyBorder="1" applyAlignment="1">
      <alignment horizontal="justify" vertical="center" wrapText="1"/>
    </xf>
    <xf numFmtId="0" fontId="0" fillId="6" borderId="4" xfId="0" applyFill="1" applyBorder="1" applyAlignment="1">
      <alignment vertical="center"/>
    </xf>
    <xf numFmtId="0" fontId="28" fillId="10" borderId="2" xfId="0" applyFont="1" applyFill="1" applyBorder="1" applyAlignment="1">
      <alignment horizontal="center" vertical="center"/>
    </xf>
    <xf numFmtId="0" fontId="0" fillId="10" borderId="2" xfId="0" applyFill="1" applyBorder="1" applyAlignment="1">
      <alignment vertical="center"/>
    </xf>
    <xf numFmtId="0" fontId="0" fillId="10" borderId="2" xfId="0" applyFill="1" applyBorder="1" applyAlignment="1">
      <alignment vertical="center" wrapText="1"/>
    </xf>
    <xf numFmtId="0" fontId="0" fillId="10" borderId="2" xfId="0" applyFill="1" applyBorder="1" applyAlignment="1">
      <alignment wrapText="1"/>
    </xf>
    <xf numFmtId="0" fontId="35" fillId="10" borderId="2" xfId="0" applyFont="1" applyFill="1" applyBorder="1" applyAlignment="1">
      <alignment horizontal="justify" vertical="center" wrapText="1"/>
    </xf>
    <xf numFmtId="0" fontId="0" fillId="10" borderId="2" xfId="0" applyFill="1" applyBorder="1" applyAlignment="1">
      <alignment horizontal="justify" vertical="center"/>
    </xf>
    <xf numFmtId="0" fontId="0" fillId="10" borderId="2" xfId="0" applyFill="1" applyBorder="1" applyAlignment="1">
      <alignment horizontal="justify" vertical="center" wrapText="1"/>
    </xf>
    <xf numFmtId="0" fontId="0" fillId="0" borderId="2" xfId="0" applyBorder="1"/>
    <xf numFmtId="166" fontId="34" fillId="0" borderId="0" xfId="0" applyNumberFormat="1" applyFont="1" applyBorder="1" applyAlignment="1">
      <alignment vertical="center" wrapText="1"/>
    </xf>
    <xf numFmtId="0" fontId="35" fillId="2" borderId="0" xfId="0" applyFont="1" applyFill="1" applyBorder="1" applyAlignment="1">
      <alignment horizontal="justify" vertical="center" wrapText="1"/>
    </xf>
    <xf numFmtId="0" fontId="0" fillId="0" borderId="0" xfId="0" applyBorder="1"/>
    <xf numFmtId="0" fontId="0" fillId="7" borderId="1" xfId="0" applyFill="1" applyBorder="1" applyAlignment="1">
      <alignment wrapText="1"/>
    </xf>
    <xf numFmtId="0" fontId="28" fillId="4" borderId="0" xfId="0" applyFont="1" applyFill="1" applyBorder="1"/>
    <xf numFmtId="0" fontId="0" fillId="10" borderId="1" xfId="0" applyFill="1" applyBorder="1" applyAlignment="1">
      <alignment wrapText="1"/>
    </xf>
    <xf numFmtId="0" fontId="0" fillId="0" borderId="0" xfId="0" applyAlignment="1">
      <alignment wrapText="1"/>
    </xf>
    <xf numFmtId="0" fontId="0" fillId="10" borderId="1" xfId="0" applyFont="1" applyFill="1" applyBorder="1" applyAlignment="1">
      <alignment wrapText="1"/>
    </xf>
    <xf numFmtId="0" fontId="39" fillId="10" borderId="1" xfId="0" applyFont="1" applyFill="1" applyBorder="1" applyAlignment="1">
      <alignment wrapText="1"/>
    </xf>
    <xf numFmtId="0" fontId="39" fillId="11" borderId="1" xfId="0" applyFont="1" applyFill="1" applyBorder="1" applyAlignment="1">
      <alignment wrapText="1"/>
    </xf>
    <xf numFmtId="0" fontId="32" fillId="10" borderId="0" xfId="0" applyFont="1" applyFill="1"/>
    <xf numFmtId="0" fontId="36" fillId="10" borderId="0" xfId="0" applyFont="1" applyFill="1"/>
    <xf numFmtId="0" fontId="28" fillId="12" borderId="1" xfId="0" applyFont="1" applyFill="1" applyBorder="1" applyAlignment="1">
      <alignment wrapText="1"/>
    </xf>
    <xf numFmtId="0" fontId="29" fillId="8" borderId="1" xfId="0" applyFont="1" applyFill="1" applyBorder="1" applyAlignment="1">
      <alignment horizontal="center" vertical="center" wrapText="1"/>
    </xf>
    <xf numFmtId="0" fontId="0" fillId="0" borderId="0" xfId="0" applyAlignment="1">
      <alignment horizontal="left" wrapText="1"/>
    </xf>
    <xf numFmtId="0" fontId="0" fillId="0" borderId="0" xfId="0"/>
    <xf numFmtId="0" fontId="34" fillId="0" borderId="1" xfId="0" applyFont="1" applyBorder="1" applyAlignment="1">
      <alignment horizontal="left" vertical="center" wrapText="1"/>
    </xf>
    <xf numFmtId="166" fontId="37" fillId="13" borderId="1" xfId="0" applyNumberFormat="1" applyFont="1" applyFill="1" applyBorder="1" applyAlignment="1">
      <alignment vertical="center" wrapText="1"/>
    </xf>
    <xf numFmtId="0" fontId="37" fillId="13" borderId="5" xfId="0" applyFont="1" applyFill="1" applyBorder="1" applyAlignment="1">
      <alignment horizontal="center" vertical="center" wrapText="1"/>
    </xf>
    <xf numFmtId="0" fontId="0" fillId="0" borderId="0" xfId="0"/>
    <xf numFmtId="0" fontId="34" fillId="12" borderId="1" xfId="0" applyFont="1" applyFill="1" applyBorder="1" applyAlignment="1">
      <alignment horizontal="center" vertical="center" wrapText="1"/>
    </xf>
    <xf numFmtId="0" fontId="40" fillId="0" borderId="0" xfId="0" applyFont="1" applyBorder="1" applyAlignment="1">
      <alignment horizontal="center" vertical="center" wrapText="1"/>
    </xf>
    <xf numFmtId="0" fontId="37" fillId="12" borderId="5" xfId="0" applyFont="1" applyFill="1" applyBorder="1" applyAlignment="1">
      <alignment horizontal="center" vertical="center" wrapText="1"/>
    </xf>
    <xf numFmtId="166" fontId="37" fillId="12" borderId="1" xfId="0" applyNumberFormat="1" applyFont="1" applyFill="1" applyBorder="1" applyAlignment="1">
      <alignment vertical="center" wrapText="1"/>
    </xf>
    <xf numFmtId="166" fontId="37" fillId="14" borderId="1" xfId="0" applyNumberFormat="1" applyFont="1" applyFill="1" applyBorder="1" applyAlignment="1">
      <alignment vertical="center" wrapText="1"/>
    </xf>
    <xf numFmtId="0" fontId="37" fillId="12" borderId="1" xfId="0" applyFont="1" applyFill="1" applyBorder="1" applyAlignment="1">
      <alignment horizontal="center" vertical="center" wrapText="1"/>
    </xf>
    <xf numFmtId="0" fontId="29" fillId="0" borderId="0" xfId="0" applyFont="1" applyBorder="1" applyAlignment="1">
      <alignment horizontal="center" vertical="center" wrapText="1"/>
    </xf>
    <xf numFmtId="0" fontId="29" fillId="12" borderId="1" xfId="0" applyFont="1" applyFill="1" applyBorder="1" applyAlignment="1">
      <alignment horizontal="right" vertical="center" wrapText="1"/>
    </xf>
    <xf numFmtId="0" fontId="29" fillId="13" borderId="1" xfId="0" applyFont="1" applyFill="1" applyBorder="1" applyAlignment="1">
      <alignment horizontal="center" vertical="center" wrapText="1"/>
    </xf>
    <xf numFmtId="0" fontId="0" fillId="0" borderId="0" xfId="0"/>
    <xf numFmtId="0" fontId="0" fillId="0" borderId="0" xfId="0" applyAlignment="1">
      <alignment horizontal="center"/>
    </xf>
    <xf numFmtId="0" fontId="37" fillId="13" borderId="1" xfId="0" applyFont="1" applyFill="1" applyBorder="1" applyAlignment="1">
      <alignment horizontal="center" vertical="center" wrapText="1"/>
    </xf>
    <xf numFmtId="0" fontId="34" fillId="8" borderId="1" xfId="0" applyFont="1" applyFill="1" applyBorder="1" applyAlignment="1">
      <alignment horizontal="left" vertical="center" wrapText="1"/>
    </xf>
    <xf numFmtId="0" fontId="29" fillId="12" borderId="1" xfId="0" applyFont="1" applyFill="1" applyBorder="1" applyAlignment="1">
      <alignment horizontal="right"/>
    </xf>
    <xf numFmtId="0" fontId="29" fillId="12" borderId="1" xfId="0" applyFont="1" applyFill="1" applyBorder="1" applyAlignment="1">
      <alignment horizontal="center" vertical="center" wrapText="1"/>
    </xf>
    <xf numFmtId="0" fontId="40" fillId="12" borderId="1" xfId="0" applyFont="1" applyFill="1" applyBorder="1" applyAlignment="1">
      <alignment horizontal="center" vertical="center" wrapText="1"/>
    </xf>
    <xf numFmtId="166" fontId="40" fillId="12" borderId="1" xfId="0" applyNumberFormat="1" applyFont="1" applyFill="1" applyBorder="1" applyAlignment="1">
      <alignment horizontal="center" vertical="center" wrapText="1"/>
    </xf>
    <xf numFmtId="0" fontId="0" fillId="0" borderId="0" xfId="0"/>
    <xf numFmtId="0" fontId="0" fillId="15" borderId="1" xfId="0" applyFont="1" applyFill="1" applyBorder="1" applyAlignment="1">
      <alignment vertical="center" wrapText="1"/>
    </xf>
    <xf numFmtId="0" fontId="29" fillId="12" borderId="3" xfId="0" applyFont="1" applyFill="1" applyBorder="1" applyAlignment="1">
      <alignment horizontal="right" vertical="center" wrapText="1"/>
    </xf>
    <xf numFmtId="0" fontId="0" fillId="7" borderId="4" xfId="0" applyFill="1" applyBorder="1" applyAlignment="1">
      <alignment vertical="center" wrapText="1"/>
    </xf>
    <xf numFmtId="0" fontId="0" fillId="7" borderId="6" xfId="0" applyFill="1" applyBorder="1" applyAlignment="1">
      <alignment vertical="center" wrapText="1"/>
    </xf>
    <xf numFmtId="0" fontId="0" fillId="0" borderId="1" xfId="0" applyBorder="1" applyAlignment="1">
      <alignment wrapText="1"/>
    </xf>
    <xf numFmtId="0" fontId="0" fillId="0" borderId="0" xfId="0"/>
    <xf numFmtId="0" fontId="0" fillId="0" borderId="0" xfId="0"/>
    <xf numFmtId="0" fontId="40" fillId="0" borderId="0" xfId="0" applyFont="1" applyBorder="1" applyAlignment="1">
      <alignment horizontal="center" vertical="center" wrapText="1"/>
    </xf>
    <xf numFmtId="0" fontId="40" fillId="0" borderId="7" xfId="0" applyFont="1" applyBorder="1" applyAlignment="1">
      <alignment horizontal="center" vertical="center" wrapText="1"/>
    </xf>
    <xf numFmtId="0" fontId="34" fillId="12" borderId="8" xfId="0" applyFont="1" applyFill="1" applyBorder="1" applyAlignment="1">
      <alignment horizontal="center" vertical="center" wrapText="1"/>
    </xf>
    <xf numFmtId="0" fontId="29" fillId="0" borderId="9" xfId="0" applyFont="1" applyBorder="1" applyAlignment="1">
      <alignment horizontal="left"/>
    </xf>
    <xf numFmtId="0" fontId="29" fillId="0" borderId="0" xfId="0" applyFont="1" applyBorder="1" applyAlignment="1">
      <alignment horizontal="left"/>
    </xf>
    <xf numFmtId="170" fontId="34" fillId="0" borderId="1" xfId="0" applyNumberFormat="1" applyFont="1" applyBorder="1" applyAlignment="1">
      <alignment horizontal="center" vertical="center" wrapText="1"/>
    </xf>
    <xf numFmtId="166" fontId="34" fillId="12" borderId="1" xfId="0" applyNumberFormat="1" applyFont="1" applyFill="1" applyBorder="1" applyAlignment="1">
      <alignment horizontal="center" vertical="center" wrapText="1"/>
    </xf>
    <xf numFmtId="166" fontId="37" fillId="13" borderId="1" xfId="0" applyNumberFormat="1" applyFont="1" applyFill="1" applyBorder="1" applyAlignment="1">
      <alignment horizontal="center" vertical="center" wrapText="1"/>
    </xf>
    <xf numFmtId="164" fontId="34" fillId="0" borderId="1" xfId="0" applyNumberFormat="1" applyFont="1" applyBorder="1" applyAlignment="1">
      <alignment vertical="center" wrapText="1"/>
    </xf>
    <xf numFmtId="0" fontId="9" fillId="16" borderId="1" xfId="0" applyFont="1" applyFill="1" applyBorder="1" applyAlignment="1">
      <alignment horizontal="left" vertical="center" wrapText="1"/>
    </xf>
    <xf numFmtId="166" fontId="9" fillId="16" borderId="1" xfId="0" applyNumberFormat="1" applyFont="1" applyFill="1" applyBorder="1" applyAlignment="1">
      <alignment vertical="center" wrapText="1"/>
    </xf>
    <xf numFmtId="0" fontId="34" fillId="10" borderId="8" xfId="0" applyFont="1" applyFill="1" applyBorder="1" applyAlignment="1">
      <alignment horizontal="center" vertical="center" wrapText="1"/>
    </xf>
    <xf numFmtId="0" fontId="37" fillId="12" borderId="8" xfId="0" applyFont="1" applyFill="1" applyBorder="1" applyAlignment="1">
      <alignment horizontal="center" vertical="center" wrapText="1"/>
    </xf>
    <xf numFmtId="166" fontId="34" fillId="10" borderId="8" xfId="0" applyNumberFormat="1" applyFont="1" applyFill="1" applyBorder="1" applyAlignment="1">
      <alignment horizontal="center" vertical="center" wrapText="1"/>
    </xf>
    <xf numFmtId="0" fontId="34" fillId="10" borderId="8" xfId="0" applyFont="1" applyFill="1" applyBorder="1" applyAlignment="1">
      <alignment horizontal="left" vertical="center" wrapText="1"/>
    </xf>
    <xf numFmtId="0" fontId="29" fillId="0" borderId="1" xfId="0" applyFont="1" applyBorder="1" applyAlignment="1">
      <alignment horizontal="left" vertical="center" wrapText="1"/>
    </xf>
    <xf numFmtId="0" fontId="0" fillId="0" borderId="1" xfId="0" applyBorder="1"/>
    <xf numFmtId="0" fontId="34" fillId="3" borderId="1" xfId="0" applyFont="1" applyFill="1" applyBorder="1" applyAlignment="1">
      <alignment horizontal="left" vertical="center" wrapText="1"/>
    </xf>
    <xf numFmtId="0" fontId="0" fillId="0" borderId="0" xfId="0"/>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0" xfId="0"/>
    <xf numFmtId="0" fontId="0" fillId="0" borderId="0" xfId="0"/>
    <xf numFmtId="0" fontId="0" fillId="0" borderId="0" xfId="0"/>
    <xf numFmtId="0" fontId="28" fillId="0" borderId="0" xfId="0" applyFont="1"/>
    <xf numFmtId="0" fontId="0" fillId="0" borderId="0" xfId="0" applyAlignment="1">
      <alignment horizontal="center"/>
    </xf>
    <xf numFmtId="0" fontId="41" fillId="0" borderId="0" xfId="0" applyFont="1" applyBorder="1" applyAlignment="1">
      <alignment horizontal="center"/>
    </xf>
    <xf numFmtId="0" fontId="0" fillId="0" borderId="10" xfId="0" applyBorder="1"/>
    <xf numFmtId="0" fontId="0" fillId="0" borderId="0" xfId="0"/>
    <xf numFmtId="0" fontId="41" fillId="0" borderId="0" xfId="0" applyFont="1" applyBorder="1" applyAlignment="1">
      <alignment horizontal="center"/>
    </xf>
    <xf numFmtId="0" fontId="28" fillId="12" borderId="8" xfId="0" applyFont="1" applyFill="1" applyBorder="1" applyAlignment="1">
      <alignment horizontal="center" vertical="center" wrapText="1"/>
    </xf>
    <xf numFmtId="0" fontId="28" fillId="0" borderId="0" xfId="0" applyFont="1" applyBorder="1"/>
    <xf numFmtId="0" fontId="42" fillId="17" borderId="1" xfId="0" applyFont="1" applyFill="1" applyBorder="1" applyAlignment="1">
      <alignment horizontal="center" vertical="center"/>
    </xf>
    <xf numFmtId="0" fontId="43" fillId="0" borderId="0" xfId="0" applyFont="1" applyBorder="1" applyAlignment="1">
      <alignment horizontal="center" vertical="center"/>
    </xf>
    <xf numFmtId="0" fontId="0" fillId="0" borderId="1" xfId="0" applyBorder="1" applyAlignment="1">
      <alignment horizontal="center" wrapText="1"/>
    </xf>
    <xf numFmtId="14" fontId="42" fillId="17" borderId="1" xfId="0" applyNumberFormat="1" applyFont="1" applyFill="1" applyBorder="1" applyAlignment="1">
      <alignment horizontal="center" vertical="center"/>
    </xf>
    <xf numFmtId="0" fontId="28" fillId="0" borderId="0" xfId="0" applyFont="1" applyFill="1" applyBorder="1"/>
    <xf numFmtId="0" fontId="28" fillId="0" borderId="3" xfId="0" applyFont="1" applyBorder="1" applyAlignment="1">
      <alignment horizontal="center"/>
    </xf>
    <xf numFmtId="0" fontId="0" fillId="0" borderId="1" xfId="0" applyBorder="1" applyAlignment="1">
      <alignment horizontal="left" vertical="center" wrapText="1"/>
    </xf>
    <xf numFmtId="0" fontId="44" fillId="4" borderId="35" xfId="0" applyFont="1" applyFill="1" applyBorder="1" applyAlignment="1">
      <alignment horizontal="center" vertical="center" wrapText="1"/>
    </xf>
    <xf numFmtId="0" fontId="45" fillId="0" borderId="0" xfId="0" applyFont="1"/>
    <xf numFmtId="0" fontId="44" fillId="4" borderId="0" xfId="0" applyFont="1" applyFill="1" applyBorder="1" applyAlignment="1">
      <alignment horizontal="center" vertical="center" wrapText="1"/>
    </xf>
    <xf numFmtId="0" fontId="0" fillId="0" borderId="0" xfId="0" applyFill="1" applyBorder="1"/>
    <xf numFmtId="0" fontId="45" fillId="0" borderId="3" xfId="0" applyFont="1" applyBorder="1"/>
    <xf numFmtId="0" fontId="16" fillId="13" borderId="36" xfId="0" applyFont="1" applyFill="1" applyBorder="1" applyAlignment="1">
      <alignment horizontal="right" vertical="center" wrapText="1"/>
    </xf>
    <xf numFmtId="0" fontId="18" fillId="13" borderId="36" xfId="0" applyFont="1" applyFill="1" applyBorder="1" applyAlignment="1">
      <alignment horizontal="right" vertical="center" wrapText="1"/>
    </xf>
    <xf numFmtId="0" fontId="0" fillId="0" borderId="3" xfId="0" applyFont="1" applyBorder="1"/>
    <xf numFmtId="0" fontId="44" fillId="4" borderId="37" xfId="0" applyFont="1" applyFill="1" applyBorder="1" applyAlignment="1">
      <alignment horizontal="center" vertical="center" wrapText="1"/>
    </xf>
    <xf numFmtId="0" fontId="0" fillId="13" borderId="0" xfId="0" applyFill="1"/>
    <xf numFmtId="0" fontId="44" fillId="13" borderId="38" xfId="0" applyFont="1" applyFill="1" applyBorder="1" applyAlignment="1">
      <alignment horizontal="center" vertical="center" wrapText="1"/>
    </xf>
    <xf numFmtId="0" fontId="44" fillId="13" borderId="35" xfId="0" applyFont="1" applyFill="1" applyBorder="1" applyAlignment="1">
      <alignment horizontal="center" vertical="center" wrapText="1"/>
    </xf>
    <xf numFmtId="0" fontId="0" fillId="0" borderId="35" xfId="0" applyFont="1" applyBorder="1" applyAlignment="1">
      <alignment vertical="center" wrapText="1"/>
    </xf>
    <xf numFmtId="0" fontId="46" fillId="10" borderId="38" xfId="0" applyFont="1" applyFill="1" applyBorder="1" applyAlignment="1">
      <alignment vertical="center" wrapText="1"/>
    </xf>
    <xf numFmtId="0" fontId="0" fillId="0" borderId="11" xfId="0" applyFont="1" applyFill="1" applyBorder="1"/>
    <xf numFmtId="0" fontId="28" fillId="0" borderId="39" xfId="0" applyFont="1" applyBorder="1" applyAlignment="1">
      <alignment horizontal="right" vertical="center" wrapText="1"/>
    </xf>
    <xf numFmtId="0" fontId="46" fillId="10" borderId="35" xfId="0" applyFont="1" applyFill="1" applyBorder="1" applyAlignment="1">
      <alignment vertical="center" wrapText="1"/>
    </xf>
    <xf numFmtId="0" fontId="29" fillId="0" borderId="0" xfId="0" applyFont="1" applyAlignment="1">
      <alignment horizontal="justify" vertical="center"/>
    </xf>
    <xf numFmtId="0" fontId="0" fillId="0" borderId="0" xfId="0" applyFont="1" applyFill="1" applyBorder="1"/>
    <xf numFmtId="0" fontId="47" fillId="10" borderId="35" xfId="0" applyFont="1" applyFill="1" applyBorder="1" applyAlignment="1">
      <alignment vertical="center" wrapText="1"/>
    </xf>
    <xf numFmtId="166" fontId="0" fillId="0" borderId="0" xfId="0" applyNumberFormat="1"/>
    <xf numFmtId="0" fontId="0" fillId="0" borderId="2" xfId="0" applyFill="1" applyBorder="1" applyAlignment="1">
      <alignment horizontal="left" vertical="center" wrapText="1"/>
    </xf>
    <xf numFmtId="0" fontId="0" fillId="3" borderId="1" xfId="0" applyFill="1" applyBorder="1"/>
    <xf numFmtId="0" fontId="28" fillId="18" borderId="0" xfId="0" applyNumberFormat="1" applyFont="1" applyFill="1" applyBorder="1" applyAlignment="1" applyProtection="1">
      <alignment horizontal="center" vertical="center" wrapText="1"/>
      <protection locked="0"/>
    </xf>
    <xf numFmtId="0" fontId="28" fillId="0" borderId="0" xfId="0" applyFont="1" applyAlignment="1">
      <alignment horizontal="left"/>
    </xf>
    <xf numFmtId="0" fontId="28" fillId="4" borderId="1" xfId="3" applyFont="1" applyFill="1" applyBorder="1" applyAlignment="1">
      <alignment horizontal="center"/>
    </xf>
    <xf numFmtId="0" fontId="28" fillId="4" borderId="0" xfId="3" applyFont="1" applyFill="1" applyBorder="1" applyAlignment="1">
      <alignment horizontal="left"/>
    </xf>
    <xf numFmtId="0" fontId="0" fillId="6" borderId="10" xfId="0" applyFill="1" applyBorder="1" applyAlignment="1">
      <alignment vertical="center" wrapText="1"/>
    </xf>
    <xf numFmtId="0" fontId="48" fillId="19" borderId="12" xfId="0" applyNumberFormat="1" applyFont="1" applyFill="1" applyBorder="1" applyAlignment="1" applyProtection="1">
      <alignment horizontal="center" vertical="center" wrapText="1"/>
    </xf>
    <xf numFmtId="0" fontId="28" fillId="18" borderId="12" xfId="0" applyNumberFormat="1" applyFont="1" applyFill="1" applyBorder="1" applyAlignment="1" applyProtection="1">
      <alignment horizontal="center" vertical="center" wrapText="1"/>
      <protection locked="0"/>
    </xf>
    <xf numFmtId="0" fontId="28" fillId="18" borderId="13" xfId="0" applyNumberFormat="1" applyFont="1" applyFill="1" applyBorder="1" applyAlignment="1" applyProtection="1">
      <alignment horizontal="center" vertical="center" wrapText="1"/>
      <protection locked="0"/>
    </xf>
    <xf numFmtId="0" fontId="28" fillId="18" borderId="1" xfId="0" applyNumberFormat="1" applyFont="1" applyFill="1" applyBorder="1" applyAlignment="1" applyProtection="1">
      <alignment horizontal="center" vertical="center" wrapText="1"/>
      <protection locked="0"/>
    </xf>
    <xf numFmtId="0" fontId="0" fillId="0" borderId="40" xfId="0" applyFont="1" applyBorder="1" applyAlignment="1">
      <alignment wrapText="1"/>
    </xf>
    <xf numFmtId="0" fontId="25" fillId="6" borderId="0" xfId="3" applyFont="1" applyFill="1" applyBorder="1" applyAlignment="1">
      <alignment wrapText="1"/>
    </xf>
    <xf numFmtId="0" fontId="0" fillId="8" borderId="0" xfId="0" applyFill="1" applyBorder="1" applyAlignment="1">
      <alignment wrapText="1"/>
    </xf>
    <xf numFmtId="0" fontId="0" fillId="6" borderId="10" xfId="0" applyFill="1" applyBorder="1" applyAlignment="1">
      <alignment vertical="center"/>
    </xf>
    <xf numFmtId="0" fontId="0" fillId="0" borderId="1" xfId="0" applyBorder="1" applyAlignment="1">
      <alignment horizontal="left" vertical="center" wrapText="1"/>
    </xf>
    <xf numFmtId="0" fontId="0" fillId="0" borderId="3" xfId="0" applyBorder="1"/>
    <xf numFmtId="0" fontId="25" fillId="8" borderId="0" xfId="3" applyFont="1" applyFill="1" applyBorder="1" applyAlignment="1">
      <alignment wrapText="1"/>
    </xf>
    <xf numFmtId="0" fontId="25" fillId="7" borderId="0" xfId="3" applyFont="1" applyFill="1" applyBorder="1" applyAlignment="1">
      <alignment wrapText="1"/>
    </xf>
    <xf numFmtId="0" fontId="0" fillId="20" borderId="0" xfId="0" applyFill="1" applyBorder="1" applyAlignment="1">
      <alignment wrapText="1"/>
    </xf>
    <xf numFmtId="0" fontId="0" fillId="6" borderId="9" xfId="0" applyFill="1" applyBorder="1" applyAlignment="1">
      <alignment vertical="center" wrapText="1"/>
    </xf>
    <xf numFmtId="0" fontId="0" fillId="10" borderId="3" xfId="0" applyFill="1" applyBorder="1"/>
    <xf numFmtId="0" fontId="11" fillId="10" borderId="3" xfId="0" applyNumberFormat="1" applyFont="1" applyFill="1" applyBorder="1"/>
    <xf numFmtId="0" fontId="0" fillId="21" borderId="0" xfId="0" applyFill="1" applyBorder="1" applyAlignment="1">
      <alignment wrapText="1"/>
    </xf>
    <xf numFmtId="0" fontId="11" fillId="10" borderId="3" xfId="0" applyNumberFormat="1" applyFont="1" applyFill="1" applyBorder="1" applyAlignment="1">
      <alignment horizontal="left" wrapText="1"/>
    </xf>
    <xf numFmtId="0" fontId="0" fillId="10" borderId="3" xfId="0" applyFill="1" applyBorder="1" applyAlignment="1">
      <alignment horizontal="left" vertical="center" wrapText="1"/>
    </xf>
    <xf numFmtId="0" fontId="11" fillId="10" borderId="3" xfId="0" applyNumberFormat="1" applyFont="1" applyFill="1" applyBorder="1" applyAlignment="1">
      <alignment horizontal="left" vertical="center" wrapText="1"/>
    </xf>
    <xf numFmtId="0" fontId="0" fillId="22" borderId="0" xfId="0" applyFill="1" applyBorder="1" applyAlignment="1">
      <alignment wrapText="1"/>
    </xf>
    <xf numFmtId="0" fontId="35" fillId="6" borderId="0" xfId="3" applyFont="1" applyFill="1" applyBorder="1" applyAlignment="1">
      <alignment wrapText="1"/>
    </xf>
    <xf numFmtId="0" fontId="0" fillId="9" borderId="0" xfId="0" applyFill="1" applyBorder="1" applyAlignment="1">
      <alignment wrapText="1"/>
    </xf>
    <xf numFmtId="0" fontId="0" fillId="2" borderId="0" xfId="0" applyFill="1" applyBorder="1" applyAlignment="1">
      <alignment wrapText="1"/>
    </xf>
    <xf numFmtId="0" fontId="0" fillId="7" borderId="0" xfId="0" applyFill="1" applyBorder="1" applyAlignment="1">
      <alignment wrapText="1"/>
    </xf>
    <xf numFmtId="0" fontId="0" fillId="6" borderId="0" xfId="0" applyFill="1" applyBorder="1" applyAlignment="1">
      <alignment wrapText="1"/>
    </xf>
    <xf numFmtId="0" fontId="0" fillId="7" borderId="10" xfId="0" applyFill="1" applyBorder="1" applyAlignment="1">
      <alignment vertical="center" wrapText="1"/>
    </xf>
    <xf numFmtId="49" fontId="49" fillId="0" borderId="1" xfId="0" applyNumberFormat="1" applyFont="1" applyFill="1" applyBorder="1" applyAlignment="1" applyProtection="1">
      <alignment horizontal="center" wrapText="1"/>
    </xf>
    <xf numFmtId="0" fontId="0" fillId="0" borderId="1" xfId="0" applyBorder="1" applyAlignment="1">
      <alignment horizontal="left" wrapText="1"/>
    </xf>
    <xf numFmtId="0" fontId="11" fillId="23" borderId="3" xfId="0" applyNumberFormat="1" applyFont="1" applyFill="1" applyBorder="1" applyAlignment="1">
      <alignment horizontal="left" vertical="center" wrapText="1"/>
    </xf>
    <xf numFmtId="0" fontId="0" fillId="0" borderId="0" xfId="0" applyBorder="1" applyAlignment="1">
      <alignment wrapText="1"/>
    </xf>
    <xf numFmtId="0" fontId="0" fillId="0" borderId="41" xfId="0" applyFont="1" applyBorder="1" applyAlignment="1">
      <alignment wrapText="1"/>
    </xf>
    <xf numFmtId="0" fontId="0" fillId="0" borderId="42" xfId="0" applyFont="1" applyFill="1" applyBorder="1" applyAlignment="1">
      <alignment wrapText="1"/>
    </xf>
    <xf numFmtId="0" fontId="25" fillId="9" borderId="0" xfId="3" applyFont="1" applyFill="1" applyBorder="1" applyAlignment="1">
      <alignment wrapText="1"/>
    </xf>
    <xf numFmtId="0" fontId="25" fillId="10" borderId="0" xfId="3" applyFont="1" applyFill="1" applyBorder="1" applyAlignment="1">
      <alignment wrapText="1"/>
    </xf>
    <xf numFmtId="0" fontId="35" fillId="9" borderId="0" xfId="3" applyFont="1" applyFill="1" applyBorder="1" applyAlignment="1">
      <alignment wrapText="1"/>
    </xf>
    <xf numFmtId="0" fontId="0" fillId="4" borderId="0" xfId="0" applyFill="1" applyBorder="1" applyAlignment="1">
      <alignment wrapText="1"/>
    </xf>
    <xf numFmtId="0" fontId="28" fillId="9" borderId="0" xfId="3" applyFont="1" applyFill="1" applyBorder="1" applyAlignment="1">
      <alignment wrapText="1"/>
    </xf>
    <xf numFmtId="0" fontId="49" fillId="0" borderId="1" xfId="0" applyNumberFormat="1" applyFont="1" applyFill="1" applyBorder="1" applyAlignment="1" applyProtection="1">
      <alignment horizontal="center" wrapText="1"/>
    </xf>
    <xf numFmtId="0" fontId="0" fillId="10" borderId="0" xfId="0" applyFill="1" applyBorder="1" applyAlignment="1">
      <alignment horizontal="left" vertical="center"/>
    </xf>
    <xf numFmtId="0" fontId="35" fillId="7" borderId="0" xfId="3" applyFont="1" applyFill="1" applyBorder="1" applyAlignment="1">
      <alignment wrapText="1"/>
    </xf>
    <xf numFmtId="0" fontId="35" fillId="7" borderId="0" xfId="3" applyFont="1" applyFill="1" applyBorder="1" applyAlignment="1">
      <alignment vertical="justify" wrapText="1"/>
    </xf>
    <xf numFmtId="0" fontId="0" fillId="0" borderId="0" xfId="0" applyBorder="1" applyAlignment="1">
      <alignment horizontal="left" vertical="center"/>
    </xf>
    <xf numFmtId="0" fontId="0" fillId="0" borderId="10" xfId="0" applyBorder="1" applyAlignment="1">
      <alignment wrapText="1"/>
    </xf>
    <xf numFmtId="0" fontId="35" fillId="8" borderId="10" xfId="0" applyFont="1" applyFill="1" applyBorder="1" applyAlignment="1">
      <alignment horizontal="justify" vertical="center" wrapText="1"/>
    </xf>
    <xf numFmtId="0" fontId="0" fillId="9" borderId="10" xfId="0" applyFill="1" applyBorder="1" applyAlignment="1">
      <alignment horizontal="justify" vertical="center" wrapText="1"/>
    </xf>
    <xf numFmtId="0" fontId="0" fillId="2" borderId="10" xfId="0" applyFill="1" applyBorder="1" applyAlignment="1">
      <alignment horizontal="justify" vertical="center" wrapText="1"/>
    </xf>
    <xf numFmtId="0" fontId="35" fillId="0" borderId="3" xfId="0" applyFont="1" applyBorder="1"/>
    <xf numFmtId="0" fontId="0" fillId="2" borderId="1" xfId="0" applyFill="1" applyBorder="1" applyAlignment="1">
      <alignment horizontal="justify" vertical="center" wrapText="1"/>
    </xf>
    <xf numFmtId="0" fontId="35" fillId="0" borderId="3" xfId="0" applyFont="1" applyBorder="1" applyAlignment="1">
      <alignment wrapText="1"/>
    </xf>
    <xf numFmtId="0" fontId="35" fillId="21" borderId="0" xfId="3" applyFont="1" applyFill="1" applyBorder="1" applyAlignment="1">
      <alignment wrapText="1"/>
    </xf>
    <xf numFmtId="0" fontId="35" fillId="8" borderId="1" xfId="0" applyFont="1" applyFill="1" applyBorder="1" applyAlignment="1">
      <alignment horizontal="justify" vertical="center" wrapText="1"/>
    </xf>
    <xf numFmtId="0" fontId="0" fillId="0" borderId="1" xfId="0" applyBorder="1" applyAlignment="1">
      <alignment horizontal="left"/>
    </xf>
    <xf numFmtId="0" fontId="25" fillId="21" borderId="0" xfId="3" applyFont="1" applyFill="1" applyBorder="1" applyAlignment="1">
      <alignment wrapText="1"/>
    </xf>
    <xf numFmtId="0" fontId="0" fillId="6" borderId="1" xfId="0" applyFill="1" applyBorder="1" applyAlignment="1">
      <alignment vertical="center"/>
    </xf>
    <xf numFmtId="0" fontId="0" fillId="0" borderId="0" xfId="0" applyFill="1" applyBorder="1" applyAlignment="1">
      <alignment horizontal="left" vertical="center"/>
    </xf>
    <xf numFmtId="0" fontId="0" fillId="9" borderId="1" xfId="0" applyFill="1" applyBorder="1" applyAlignment="1">
      <alignment horizontal="justify" vertical="center" wrapText="1"/>
    </xf>
    <xf numFmtId="0" fontId="28" fillId="5" borderId="0" xfId="0" applyFont="1" applyFill="1" applyBorder="1" applyAlignment="1">
      <alignment horizontal="center" vertical="center"/>
    </xf>
    <xf numFmtId="0" fontId="35" fillId="2" borderId="0" xfId="3" applyFont="1" applyFill="1" applyBorder="1" applyAlignment="1">
      <alignment wrapText="1"/>
    </xf>
    <xf numFmtId="0" fontId="35" fillId="8" borderId="0" xfId="3" applyFont="1" applyFill="1" applyBorder="1" applyAlignment="1">
      <alignment wrapText="1"/>
    </xf>
    <xf numFmtId="0" fontId="48" fillId="19" borderId="1" xfId="0" applyNumberFormat="1" applyFont="1" applyFill="1" applyBorder="1" applyAlignment="1" applyProtection="1">
      <alignment horizontal="center" vertical="center" wrapText="1"/>
    </xf>
    <xf numFmtId="0" fontId="28" fillId="0" borderId="1" xfId="0" applyFont="1" applyBorder="1" applyAlignment="1">
      <alignment horizontal="center"/>
    </xf>
    <xf numFmtId="49" fontId="49"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49" fillId="0" borderId="1" xfId="0" applyNumberFormat="1" applyFont="1" applyFill="1" applyBorder="1" applyAlignment="1" applyProtection="1">
      <alignment horizontal="center" vertical="center" wrapText="1"/>
    </xf>
    <xf numFmtId="0" fontId="0" fillId="0" borderId="3" xfId="0" applyFill="1" applyBorder="1" applyAlignment="1">
      <alignment horizontal="left" wrapText="1"/>
    </xf>
    <xf numFmtId="0" fontId="0" fillId="0" borderId="1" xfId="0" applyFill="1" applyBorder="1" applyAlignment="1">
      <alignment horizontal="left" wrapText="1"/>
    </xf>
    <xf numFmtId="0" fontId="28" fillId="18" borderId="14" xfId="0" applyNumberFormat="1" applyFont="1" applyFill="1" applyBorder="1" applyAlignment="1" applyProtection="1">
      <alignment horizontal="center" vertical="center" wrapText="1"/>
      <protection locked="0"/>
    </xf>
    <xf numFmtId="0" fontId="0" fillId="10" borderId="1" xfId="0" applyFill="1" applyBorder="1"/>
    <xf numFmtId="0" fontId="11" fillId="10" borderId="1" xfId="0" applyNumberFormat="1" applyFont="1" applyFill="1" applyBorder="1"/>
    <xf numFmtId="0" fontId="11" fillId="10" borderId="1" xfId="0" applyNumberFormat="1" applyFont="1" applyFill="1" applyBorder="1" applyAlignment="1">
      <alignment horizontal="left" wrapText="1"/>
    </xf>
    <xf numFmtId="0" fontId="0" fillId="10" borderId="1" xfId="0" applyFill="1" applyBorder="1" applyAlignment="1">
      <alignment horizontal="left" vertical="center" wrapText="1"/>
    </xf>
    <xf numFmtId="0" fontId="25" fillId="2" borderId="0" xfId="3" applyFont="1" applyFill="1" applyBorder="1" applyAlignment="1">
      <alignment wrapText="1"/>
    </xf>
    <xf numFmtId="0" fontId="11" fillId="10" borderId="1" xfId="0" applyNumberFormat="1" applyFont="1" applyFill="1" applyBorder="1" applyAlignment="1">
      <alignment horizontal="left" vertical="center" wrapText="1"/>
    </xf>
    <xf numFmtId="0" fontId="50" fillId="6" borderId="0" xfId="4" applyFont="1" applyFill="1" applyBorder="1" applyAlignment="1">
      <alignment vertical="top" wrapText="1"/>
    </xf>
    <xf numFmtId="0" fontId="35" fillId="22" borderId="0" xfId="3" applyFont="1" applyFill="1" applyBorder="1" applyAlignment="1">
      <alignment wrapText="1"/>
    </xf>
    <xf numFmtId="0" fontId="25" fillId="22" borderId="0" xfId="3" applyFont="1" applyFill="1" applyBorder="1" applyAlignment="1">
      <alignment wrapText="1"/>
    </xf>
    <xf numFmtId="0" fontId="10" fillId="0" borderId="1" xfId="0" applyFont="1" applyFill="1" applyBorder="1" applyAlignment="1">
      <alignment horizontal="left" vertical="center" wrapText="1"/>
    </xf>
    <xf numFmtId="0" fontId="49" fillId="0" borderId="1" xfId="0" applyNumberFormat="1" applyFont="1" applyFill="1" applyBorder="1" applyAlignment="1" applyProtection="1">
      <alignment horizontal="center" vertical="top" wrapText="1"/>
    </xf>
    <xf numFmtId="0" fontId="39" fillId="7" borderId="0" xfId="3" applyFont="1" applyFill="1" applyBorder="1" applyAlignment="1">
      <alignment vertical="center" wrapText="1"/>
    </xf>
    <xf numFmtId="0" fontId="39" fillId="6" borderId="0" xfId="3" applyFont="1" applyFill="1" applyBorder="1" applyAlignment="1">
      <alignment vertical="center" wrapText="1"/>
    </xf>
    <xf numFmtId="0" fontId="39" fillId="9" borderId="0" xfId="3" applyFont="1" applyFill="1" applyBorder="1" applyAlignment="1">
      <alignment vertical="center" wrapText="1"/>
    </xf>
    <xf numFmtId="0" fontId="35" fillId="6" borderId="0" xfId="3" applyFont="1" applyFill="1" applyBorder="1" applyAlignment="1">
      <alignment vertical="center" wrapText="1"/>
    </xf>
    <xf numFmtId="0" fontId="50" fillId="7" borderId="0" xfId="4" applyFont="1" applyFill="1" applyBorder="1" applyAlignment="1">
      <alignment vertical="top" wrapText="1"/>
    </xf>
    <xf numFmtId="0" fontId="50" fillId="9" borderId="0" xfId="4" applyFont="1" applyFill="1" applyBorder="1" applyAlignment="1">
      <alignment vertical="top" wrapText="1"/>
    </xf>
    <xf numFmtId="0" fontId="35" fillId="7" borderId="0" xfId="4" applyFont="1" applyFill="1" applyBorder="1" applyAlignment="1">
      <alignment vertical="top" wrapText="1"/>
    </xf>
    <xf numFmtId="0" fontId="50" fillId="21" borderId="0" xfId="4" applyFont="1" applyFill="1" applyBorder="1" applyAlignment="1">
      <alignment vertical="top" wrapText="1"/>
    </xf>
    <xf numFmtId="0" fontId="50" fillId="8" borderId="0" xfId="4" applyFont="1" applyFill="1" applyBorder="1" applyAlignment="1">
      <alignment vertical="top" wrapText="1"/>
    </xf>
    <xf numFmtId="0" fontId="50" fillId="22" borderId="0" xfId="4" applyFont="1" applyFill="1" applyBorder="1" applyAlignment="1">
      <alignment vertical="top" wrapText="1"/>
    </xf>
    <xf numFmtId="0" fontId="35" fillId="8" borderId="0" xfId="4" applyFont="1" applyFill="1" applyBorder="1" applyAlignment="1">
      <alignment vertical="top" wrapText="1"/>
    </xf>
    <xf numFmtId="0" fontId="50" fillId="2" borderId="0" xfId="4" applyFont="1" applyFill="1" applyBorder="1" applyAlignment="1">
      <alignment vertical="top" wrapText="1"/>
    </xf>
    <xf numFmtId="0" fontId="0" fillId="7" borderId="0" xfId="0" applyFont="1" applyFill="1" applyBorder="1" applyAlignment="1">
      <alignment vertical="top" wrapText="1"/>
    </xf>
    <xf numFmtId="0" fontId="46" fillId="9" borderId="38" xfId="0" applyFont="1" applyFill="1" applyBorder="1" applyAlignment="1">
      <alignment vertical="center" wrapText="1"/>
    </xf>
    <xf numFmtId="0" fontId="46" fillId="8" borderId="38" xfId="0" applyFont="1" applyFill="1" applyBorder="1" applyAlignment="1">
      <alignment vertical="center" wrapText="1"/>
    </xf>
    <xf numFmtId="0" fontId="47" fillId="8" borderId="35" xfId="0" applyFont="1" applyFill="1" applyBorder="1" applyAlignment="1">
      <alignment vertical="center" wrapText="1"/>
    </xf>
    <xf numFmtId="0" fontId="0" fillId="9" borderId="35" xfId="0" applyFont="1" applyFill="1" applyBorder="1" applyAlignment="1">
      <alignment vertical="center" wrapText="1"/>
    </xf>
    <xf numFmtId="0" fontId="46" fillId="6" borderId="38" xfId="0" applyFont="1" applyFill="1" applyBorder="1" applyAlignment="1">
      <alignment horizontal="center" vertical="center" wrapText="1"/>
    </xf>
    <xf numFmtId="0" fontId="0" fillId="6" borderId="35" xfId="0" applyFont="1" applyFill="1" applyBorder="1" applyAlignment="1">
      <alignment vertical="center" wrapText="1"/>
    </xf>
    <xf numFmtId="0" fontId="28" fillId="6" borderId="43" xfId="0" applyFont="1" applyFill="1" applyBorder="1" applyAlignment="1">
      <alignment horizontal="center" vertical="center" wrapText="1"/>
    </xf>
    <xf numFmtId="0" fontId="46" fillId="9" borderId="43" xfId="0" applyFont="1" applyFill="1" applyBorder="1" applyAlignment="1">
      <alignment horizontal="center" vertical="center" wrapText="1"/>
    </xf>
    <xf numFmtId="0" fontId="46" fillId="8" borderId="43" xfId="0" applyFont="1" applyFill="1" applyBorder="1" applyAlignment="1">
      <alignment horizontal="center" vertical="center" wrapText="1"/>
    </xf>
    <xf numFmtId="0" fontId="0" fillId="0" borderId="0" xfId="0"/>
    <xf numFmtId="0" fontId="0" fillId="0" borderId="0" xfId="0" applyAlignment="1">
      <alignment horizontal="center"/>
    </xf>
    <xf numFmtId="0" fontId="41" fillId="0" borderId="0" xfId="0" applyFont="1" applyBorder="1" applyAlignment="1">
      <alignment horizontal="center"/>
    </xf>
    <xf numFmtId="0" fontId="28" fillId="0" borderId="0" xfId="0" applyFont="1"/>
    <xf numFmtId="49" fontId="49" fillId="0" borderId="1" xfId="0" applyNumberFormat="1" applyFont="1" applyFill="1" applyBorder="1" applyAlignment="1" applyProtection="1">
      <alignment horizontal="center" vertical="center" wrapText="1"/>
    </xf>
    <xf numFmtId="0" fontId="0" fillId="0" borderId="1" xfId="0" applyBorder="1" applyAlignment="1">
      <alignment horizontal="left" vertical="center" wrapText="1"/>
    </xf>
    <xf numFmtId="0" fontId="0" fillId="0" borderId="1" xfId="0" applyBorder="1"/>
    <xf numFmtId="0" fontId="0" fillId="0" borderId="1" xfId="0" applyBorder="1" applyAlignment="1">
      <alignment vertical="center" wrapText="1"/>
    </xf>
    <xf numFmtId="170" fontId="0" fillId="24" borderId="35" xfId="0" applyNumberFormat="1" applyFont="1" applyFill="1" applyBorder="1" applyAlignment="1">
      <alignment vertical="center" wrapText="1"/>
    </xf>
    <xf numFmtId="170" fontId="0" fillId="24" borderId="35" xfId="0" applyNumberFormat="1" applyFont="1" applyFill="1" applyBorder="1" applyAlignment="1">
      <alignment horizontal="left" vertical="center" wrapText="1"/>
    </xf>
    <xf numFmtId="0" fontId="51" fillId="4" borderId="44" xfId="0" applyFont="1" applyFill="1" applyBorder="1" applyAlignment="1">
      <alignment horizontal="right" vertical="center"/>
    </xf>
    <xf numFmtId="0" fontId="16" fillId="13" borderId="35" xfId="0" applyFont="1" applyFill="1" applyBorder="1" applyAlignment="1">
      <alignment horizontal="right" vertical="center" wrapText="1"/>
    </xf>
    <xf numFmtId="0" fontId="47" fillId="10" borderId="38" xfId="0" applyFont="1" applyFill="1" applyBorder="1" applyAlignment="1">
      <alignment vertical="center" wrapText="1"/>
    </xf>
    <xf numFmtId="0" fontId="0" fillId="0" borderId="38" xfId="0" applyFont="1" applyBorder="1" applyAlignment="1">
      <alignment vertical="center" wrapText="1"/>
    </xf>
    <xf numFmtId="170" fontId="0" fillId="24" borderId="38" xfId="0" applyNumberFormat="1" applyFont="1" applyFill="1" applyBorder="1" applyAlignment="1">
      <alignment horizontal="left" vertical="center" wrapText="1"/>
    </xf>
    <xf numFmtId="170" fontId="0" fillId="24" borderId="38" xfId="0" applyNumberFormat="1" applyFont="1" applyFill="1" applyBorder="1" applyAlignment="1">
      <alignment vertical="center" wrapText="1"/>
    </xf>
    <xf numFmtId="0" fontId="52" fillId="12" borderId="35" xfId="0" applyFont="1" applyFill="1" applyBorder="1" applyAlignment="1">
      <alignment horizontal="center" vertical="center" wrapText="1"/>
    </xf>
    <xf numFmtId="0" fontId="52" fillId="12" borderId="35" xfId="0" applyFont="1" applyFill="1" applyBorder="1" applyAlignment="1">
      <alignment horizontal="center" vertical="center"/>
    </xf>
    <xf numFmtId="0" fontId="46" fillId="12" borderId="35" xfId="0" applyFont="1" applyFill="1" applyBorder="1" applyAlignment="1">
      <alignment horizontal="center" vertical="center" wrapText="1"/>
    </xf>
    <xf numFmtId="164" fontId="47" fillId="0" borderId="35" xfId="0" applyNumberFormat="1" applyFont="1" applyBorder="1"/>
    <xf numFmtId="164" fontId="47" fillId="0" borderId="35" xfId="0" applyNumberFormat="1" applyFont="1" applyBorder="1"/>
    <xf numFmtId="166" fontId="52" fillId="12" borderId="35" xfId="0" applyNumberFormat="1" applyFont="1" applyFill="1" applyBorder="1" applyAlignment="1">
      <alignment wrapText="1"/>
    </xf>
    <xf numFmtId="170" fontId="46" fillId="13" borderId="35" xfId="0" applyNumberFormat="1" applyFont="1" applyFill="1" applyBorder="1" applyAlignment="1">
      <alignment horizontal="center"/>
    </xf>
    <xf numFmtId="171" fontId="47" fillId="0" borderId="35" xfId="0" applyNumberFormat="1" applyFont="1" applyBorder="1"/>
    <xf numFmtId="0" fontId="0" fillId="14" borderId="35" xfId="0" applyFill="1" applyBorder="1" applyAlignment="1">
      <alignment horizontal="right"/>
    </xf>
    <xf numFmtId="166" fontId="47" fillId="17" borderId="35" xfId="0" applyNumberFormat="1" applyFont="1" applyFill="1" applyBorder="1" applyAlignment="1">
      <alignment horizontal="right"/>
    </xf>
    <xf numFmtId="166" fontId="47" fillId="0" borderId="35" xfId="0" applyNumberFormat="1" applyFont="1" applyBorder="1"/>
    <xf numFmtId="166" fontId="46" fillId="12" borderId="35" xfId="0" applyNumberFormat="1" applyFont="1" applyFill="1" applyBorder="1"/>
    <xf numFmtId="166" fontId="46" fillId="12" borderId="35" xfId="0" applyNumberFormat="1" applyFont="1" applyFill="1" applyBorder="1" applyAlignment="1">
      <alignment vertical="center"/>
    </xf>
    <xf numFmtId="170" fontId="46" fillId="13" borderId="35" xfId="0" applyNumberFormat="1" applyFont="1" applyFill="1" applyBorder="1" applyAlignment="1">
      <alignment horizontal="center" vertical="center"/>
    </xf>
    <xf numFmtId="0" fontId="16" fillId="13" borderId="38" xfId="0" applyFont="1" applyFill="1" applyBorder="1" applyAlignment="1">
      <alignment horizontal="right" vertical="center" wrapText="1"/>
    </xf>
    <xf numFmtId="0" fontId="21" fillId="4" borderId="45" xfId="0" applyFont="1" applyFill="1" applyBorder="1" applyAlignment="1">
      <alignment horizontal="right" vertical="center" wrapText="1"/>
    </xf>
    <xf numFmtId="0" fontId="16" fillId="13" borderId="46" xfId="0" applyFont="1" applyFill="1" applyBorder="1" applyAlignment="1">
      <alignment horizontal="right" vertical="center" wrapText="1"/>
    </xf>
    <xf numFmtId="0" fontId="20" fillId="17" borderId="46" xfId="0" applyFont="1" applyFill="1" applyBorder="1" applyAlignment="1">
      <alignment horizontal="justify" vertical="center" wrapText="1"/>
    </xf>
    <xf numFmtId="0" fontId="20" fillId="17" borderId="46" xfId="0" applyFont="1" applyFill="1" applyBorder="1" applyAlignment="1">
      <alignment horizontal="justify" vertical="center" wrapText="1"/>
    </xf>
    <xf numFmtId="0" fontId="18" fillId="13" borderId="46" xfId="0" applyFont="1" applyFill="1" applyBorder="1" applyAlignment="1">
      <alignment horizontal="right" vertical="center" wrapText="1"/>
    </xf>
    <xf numFmtId="0" fontId="53" fillId="0" borderId="0" xfId="0" applyFont="1" applyBorder="1" applyAlignment="1">
      <alignment horizontal="center" vertical="center" wrapText="1"/>
    </xf>
    <xf numFmtId="0" fontId="46" fillId="0" borderId="38" xfId="0" applyFont="1" applyFill="1" applyBorder="1" applyAlignment="1">
      <alignment vertical="center" wrapText="1"/>
    </xf>
    <xf numFmtId="0" fontId="47" fillId="0" borderId="35" xfId="0" applyFont="1" applyFill="1" applyBorder="1" applyAlignment="1">
      <alignment vertical="center" wrapText="1"/>
    </xf>
    <xf numFmtId="0" fontId="0" fillId="0" borderId="35" xfId="0" applyFont="1" applyFill="1" applyBorder="1" applyAlignment="1">
      <alignment vertical="center" wrapText="1"/>
    </xf>
    <xf numFmtId="0" fontId="46" fillId="0" borderId="38" xfId="0" applyFont="1" applyFill="1" applyBorder="1" applyAlignment="1">
      <alignment horizontal="center" vertical="center" wrapText="1"/>
    </xf>
    <xf numFmtId="0" fontId="46" fillId="0" borderId="35" xfId="0" applyFont="1" applyFill="1" applyBorder="1" applyAlignment="1">
      <alignment vertical="center" wrapText="1"/>
    </xf>
    <xf numFmtId="0" fontId="46" fillId="0" borderId="43" xfId="0" applyFont="1" applyFill="1" applyBorder="1" applyAlignment="1">
      <alignment horizontal="left" vertical="center" wrapText="1"/>
    </xf>
    <xf numFmtId="0" fontId="28" fillId="0" borderId="43"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25" fillId="6" borderId="0" xfId="3" applyFont="1" applyFill="1" applyBorder="1" applyAlignment="1">
      <alignment wrapText="1"/>
    </xf>
    <xf numFmtId="0" fontId="25" fillId="8" borderId="0" xfId="3" applyFont="1" applyFill="1" applyBorder="1" applyAlignment="1">
      <alignment wrapText="1"/>
    </xf>
    <xf numFmtId="0" fontId="25" fillId="7" borderId="0" xfId="3" applyFont="1" applyFill="1" applyBorder="1" applyAlignment="1">
      <alignment wrapText="1"/>
    </xf>
    <xf numFmtId="171" fontId="47" fillId="0" borderId="35" xfId="0" applyNumberFormat="1" applyFont="1" applyBorder="1" applyAlignment="1">
      <alignment horizontal="center"/>
    </xf>
    <xf numFmtId="166" fontId="47" fillId="0" borderId="35" xfId="0" applyNumberFormat="1" applyFont="1" applyBorder="1" applyAlignment="1">
      <alignment horizontal="center"/>
    </xf>
    <xf numFmtId="0" fontId="29" fillId="0" borderId="11" xfId="0" applyFont="1" applyBorder="1" applyAlignment="1">
      <alignment vertical="center" wrapText="1"/>
    </xf>
    <xf numFmtId="165" fontId="32" fillId="9" borderId="0" xfId="0" applyNumberFormat="1" applyFont="1" applyFill="1" applyBorder="1" applyAlignment="1">
      <alignment horizontal="right"/>
    </xf>
    <xf numFmtId="0" fontId="54" fillId="0" borderId="26" xfId="0" applyFont="1" applyBorder="1" applyAlignment="1">
      <alignment horizontal="center"/>
    </xf>
    <xf numFmtId="0" fontId="0" fillId="0" borderId="0" xfId="0"/>
    <xf numFmtId="0" fontId="41" fillId="0" borderId="0" xfId="0" applyFont="1" applyBorder="1" applyAlignment="1">
      <alignment horizontal="center"/>
    </xf>
    <xf numFmtId="0" fontId="34" fillId="0" borderId="1" xfId="0" applyFont="1" applyBorder="1" applyAlignment="1">
      <alignment horizontal="left" vertical="center" wrapText="1"/>
    </xf>
    <xf numFmtId="0" fontId="0" fillId="0" borderId="1" xfId="0" applyBorder="1"/>
    <xf numFmtId="0" fontId="55" fillId="0" borderId="0" xfId="0" applyFont="1" applyBorder="1" applyAlignment="1">
      <alignment horizontal="center"/>
    </xf>
    <xf numFmtId="0" fontId="41" fillId="0" borderId="0" xfId="0" applyFont="1" applyBorder="1" applyAlignment="1">
      <alignment horizontal="center"/>
    </xf>
    <xf numFmtId="0" fontId="0" fillId="0" borderId="0" xfId="0"/>
    <xf numFmtId="0" fontId="55" fillId="0" borderId="0" xfId="0" applyFont="1" applyBorder="1" applyAlignment="1">
      <alignment horizontal="center"/>
    </xf>
    <xf numFmtId="0" fontId="20" fillId="17" borderId="47" xfId="0" applyFont="1" applyFill="1" applyBorder="1" applyAlignment="1">
      <alignment horizontal="center" vertical="center" wrapText="1"/>
    </xf>
    <xf numFmtId="0" fontId="20" fillId="17" borderId="48" xfId="0" applyFont="1" applyFill="1" applyBorder="1" applyAlignment="1">
      <alignment horizontal="center" vertical="center" wrapText="1"/>
    </xf>
    <xf numFmtId="166" fontId="47" fillId="0" borderId="35" xfId="0" applyNumberFormat="1" applyFont="1" applyFill="1" applyBorder="1" applyAlignment="1">
      <alignment horizontal="center"/>
    </xf>
    <xf numFmtId="0" fontId="0" fillId="0" borderId="0" xfId="0" applyAlignment="1">
      <alignment horizontal="center" vertical="center" wrapText="1"/>
    </xf>
    <xf numFmtId="0" fontId="29" fillId="0" borderId="0" xfId="0" applyFont="1" applyBorder="1" applyAlignment="1">
      <alignment horizontal="left" vertical="center"/>
    </xf>
    <xf numFmtId="0" fontId="29" fillId="0" borderId="0" xfId="0" applyFont="1" applyBorder="1" applyAlignment="1">
      <alignment horizontal="left" vertical="center" wrapText="1"/>
    </xf>
    <xf numFmtId="0" fontId="53" fillId="0" borderId="0" xfId="0" applyFont="1" applyBorder="1" applyAlignment="1">
      <alignment vertical="center" wrapText="1"/>
    </xf>
    <xf numFmtId="0" fontId="53" fillId="0" borderId="0" xfId="0" applyFont="1" applyBorder="1" applyAlignment="1">
      <alignment horizontal="left" vertical="center" wrapText="1"/>
    </xf>
    <xf numFmtId="0" fontId="0" fillId="0" borderId="0" xfId="0" applyBorder="1" applyAlignment="1">
      <alignment horizontal="left"/>
    </xf>
    <xf numFmtId="0" fontId="31" fillId="0" borderId="0" xfId="0" applyFont="1" applyBorder="1" applyAlignment="1">
      <alignment vertical="center"/>
    </xf>
    <xf numFmtId="0" fontId="34" fillId="0" borderId="0" xfId="0" applyFont="1" applyBorder="1" applyAlignment="1">
      <alignment vertical="top"/>
    </xf>
    <xf numFmtId="0" fontId="0" fillId="0" borderId="0" xfId="0" applyBorder="1" applyAlignment="1">
      <alignment vertical="top" wrapText="1"/>
    </xf>
    <xf numFmtId="166" fontId="37" fillId="0" borderId="1" xfId="0" applyNumberFormat="1" applyFont="1" applyBorder="1" applyAlignment="1">
      <alignment vertical="center" wrapText="1"/>
    </xf>
    <xf numFmtId="166" fontId="29" fillId="13" borderId="1" xfId="0" applyNumberFormat="1" applyFont="1" applyFill="1" applyBorder="1" applyAlignment="1">
      <alignment vertical="center" wrapText="1"/>
    </xf>
    <xf numFmtId="166" fontId="29" fillId="0" borderId="1" xfId="0" applyNumberFormat="1" applyFont="1" applyBorder="1" applyAlignment="1">
      <alignment vertical="center" wrapText="1"/>
    </xf>
    <xf numFmtId="0" fontId="34" fillId="0" borderId="1" xfId="0" applyFont="1" applyBorder="1" applyAlignment="1">
      <alignment horizontal="left" vertical="justify" wrapText="1"/>
    </xf>
    <xf numFmtId="0" fontId="25" fillId="7" borderId="0" xfId="3" applyFont="1" applyFill="1" applyBorder="1" applyAlignment="1">
      <alignment wrapText="1"/>
    </xf>
    <xf numFmtId="170" fontId="0" fillId="6" borderId="35" xfId="0" applyNumberFormat="1" applyFont="1" applyFill="1" applyBorder="1" applyAlignment="1">
      <alignment vertical="center" wrapText="1"/>
    </xf>
    <xf numFmtId="170" fontId="0" fillId="6" borderId="38" xfId="0" applyNumberFormat="1" applyFont="1" applyFill="1" applyBorder="1" applyAlignment="1">
      <alignment vertical="center" wrapText="1"/>
    </xf>
    <xf numFmtId="3" fontId="0" fillId="6" borderId="35" xfId="0" applyNumberFormat="1" applyFont="1" applyFill="1" applyBorder="1" applyAlignment="1">
      <alignment vertical="center" wrapText="1"/>
    </xf>
    <xf numFmtId="3" fontId="0" fillId="6" borderId="38" xfId="0" applyNumberFormat="1" applyFont="1" applyFill="1" applyBorder="1" applyAlignment="1">
      <alignment vertical="center" wrapText="1"/>
    </xf>
    <xf numFmtId="166" fontId="46" fillId="12" borderId="35" xfId="0" applyNumberFormat="1" applyFont="1" applyFill="1" applyBorder="1"/>
    <xf numFmtId="0" fontId="0" fillId="0" borderId="0" xfId="0"/>
    <xf numFmtId="0" fontId="28" fillId="10" borderId="0" xfId="0" applyFont="1" applyFill="1" applyBorder="1"/>
    <xf numFmtId="0" fontId="0" fillId="10" borderId="0" xfId="0" applyFill="1" applyBorder="1" applyAlignment="1">
      <alignment wrapText="1"/>
    </xf>
    <xf numFmtId="0" fontId="0" fillId="25" borderId="1" xfId="0" applyFill="1" applyBorder="1" applyAlignment="1">
      <alignment vertical="center"/>
    </xf>
    <xf numFmtId="0" fontId="0" fillId="25" borderId="1" xfId="0" applyFill="1" applyBorder="1" applyAlignment="1">
      <alignment horizontal="justify" vertical="center" wrapText="1"/>
    </xf>
    <xf numFmtId="0" fontId="35" fillId="3" borderId="1" xfId="0" applyFont="1" applyFill="1" applyBorder="1" applyAlignment="1">
      <alignment horizontal="justify" vertical="center" wrapText="1"/>
    </xf>
    <xf numFmtId="0" fontId="0" fillId="3" borderId="1" xfId="0" applyFill="1" applyBorder="1" applyAlignment="1">
      <alignment vertical="center"/>
    </xf>
    <xf numFmtId="0" fontId="0" fillId="3" borderId="1" xfId="0" applyFill="1" applyBorder="1" applyAlignment="1">
      <alignment vertical="center" wrapText="1"/>
    </xf>
    <xf numFmtId="0" fontId="0" fillId="26" borderId="1" xfId="0" applyFill="1" applyBorder="1" applyAlignment="1">
      <alignment vertical="center" wrapText="1"/>
    </xf>
    <xf numFmtId="0" fontId="35" fillId="26" borderId="1" xfId="0" applyFont="1" applyFill="1" applyBorder="1" applyAlignment="1">
      <alignment vertical="center" wrapText="1"/>
    </xf>
    <xf numFmtId="0" fontId="35" fillId="27" borderId="1" xfId="0" applyFont="1" applyFill="1" applyBorder="1" applyAlignment="1">
      <alignment horizontal="justify" vertical="center" wrapText="1"/>
    </xf>
    <xf numFmtId="0" fontId="0" fillId="26" borderId="1" xfId="0" applyFill="1" applyBorder="1" applyAlignment="1">
      <alignment horizontal="justify" vertical="center" wrapText="1"/>
    </xf>
    <xf numFmtId="0" fontId="35" fillId="26" borderId="1" xfId="0" applyFont="1" applyFill="1" applyBorder="1" applyAlignment="1">
      <alignment horizontal="justify" vertical="center" wrapText="1"/>
    </xf>
    <xf numFmtId="0" fontId="35" fillId="28" borderId="1" xfId="0" applyFont="1" applyFill="1" applyBorder="1" applyAlignment="1">
      <alignment horizontal="justify" vertical="center" wrapText="1"/>
    </xf>
    <xf numFmtId="0" fontId="35" fillId="6" borderId="1" xfId="0" applyFont="1" applyFill="1" applyBorder="1" applyAlignment="1">
      <alignment horizontal="justify" vertical="center" wrapText="1"/>
    </xf>
    <xf numFmtId="0" fontId="0" fillId="6" borderId="1" xfId="0" applyFill="1" applyBorder="1" applyAlignment="1">
      <alignment horizontal="justify" vertical="center" wrapText="1"/>
    </xf>
    <xf numFmtId="0" fontId="35" fillId="29" borderId="1" xfId="0" applyFont="1" applyFill="1" applyBorder="1" applyAlignment="1">
      <alignment horizontal="justify" vertical="center" wrapText="1"/>
    </xf>
    <xf numFmtId="0" fontId="35" fillId="23" borderId="1" xfId="0" applyFont="1" applyFill="1" applyBorder="1" applyAlignment="1">
      <alignment horizontal="justify" vertical="center" wrapText="1"/>
    </xf>
    <xf numFmtId="0" fontId="28" fillId="12" borderId="1" xfId="0" applyFont="1" applyFill="1" applyBorder="1" applyAlignment="1">
      <alignment horizontal="right" wrapText="1"/>
    </xf>
    <xf numFmtId="0" fontId="0" fillId="17" borderId="35" xfId="0" applyFill="1" applyBorder="1" applyAlignment="1">
      <alignment horizontal="center" vertical="center"/>
    </xf>
    <xf numFmtId="0" fontId="56" fillId="4" borderId="35" xfId="0" applyFont="1" applyFill="1" applyBorder="1" applyAlignment="1">
      <alignment horizontal="center" vertical="center" wrapText="1"/>
    </xf>
    <xf numFmtId="0" fontId="35" fillId="0" borderId="0" xfId="0" applyFont="1"/>
    <xf numFmtId="0" fontId="57" fillId="0" borderId="0" xfId="0" applyFont="1"/>
    <xf numFmtId="0" fontId="56" fillId="4" borderId="0" xfId="0" applyFont="1" applyFill="1" applyBorder="1" applyAlignment="1">
      <alignment horizontal="center" vertical="center" wrapText="1"/>
    </xf>
    <xf numFmtId="0" fontId="56" fillId="4" borderId="37" xfId="0" applyFont="1" applyFill="1" applyBorder="1" applyAlignment="1">
      <alignment horizontal="center" vertical="center" wrapText="1"/>
    </xf>
    <xf numFmtId="0" fontId="35" fillId="13" borderId="0" xfId="0" applyFont="1" applyFill="1"/>
    <xf numFmtId="0" fontId="43" fillId="17" borderId="1" xfId="0" applyFont="1" applyFill="1" applyBorder="1" applyAlignment="1">
      <alignment horizontal="center" vertical="center"/>
    </xf>
    <xf numFmtId="170" fontId="0" fillId="0" borderId="0" xfId="0" applyNumberFormat="1" applyAlignment="1">
      <alignment horizontal="right"/>
    </xf>
    <xf numFmtId="0" fontId="68" fillId="0" borderId="0" xfId="0" applyFont="1" applyBorder="1" applyAlignment="1"/>
    <xf numFmtId="0" fontId="29" fillId="0" borderId="0" xfId="0" applyFont="1"/>
    <xf numFmtId="0" fontId="0" fillId="0" borderId="1" xfId="0" applyBorder="1"/>
    <xf numFmtId="0" fontId="0" fillId="0" borderId="0" xfId="0"/>
    <xf numFmtId="0" fontId="0" fillId="0" borderId="0" xfId="0"/>
    <xf numFmtId="0" fontId="28" fillId="0" borderId="0" xfId="0" applyFont="1"/>
    <xf numFmtId="0" fontId="28" fillId="12" borderId="1" xfId="0" applyFont="1" applyFill="1" applyBorder="1" applyAlignment="1">
      <alignment vertical="center" wrapText="1"/>
    </xf>
    <xf numFmtId="0" fontId="28" fillId="12" borderId="1" xfId="0" applyFont="1" applyFill="1" applyBorder="1" applyAlignment="1">
      <alignment horizontal="right" vertical="center" wrapText="1"/>
    </xf>
    <xf numFmtId="0" fontId="0" fillId="0" borderId="0" xfId="0" applyAlignment="1">
      <alignment horizontal="center" vertical="top"/>
    </xf>
    <xf numFmtId="0" fontId="28" fillId="0" borderId="0" xfId="0" applyFont="1" applyBorder="1" applyAlignment="1">
      <alignment horizontal="center" vertical="top" wrapText="1"/>
    </xf>
    <xf numFmtId="0" fontId="28" fillId="0" borderId="0" xfId="0" applyFont="1" applyBorder="1" applyAlignment="1">
      <alignment vertical="top" wrapText="1"/>
    </xf>
    <xf numFmtId="0" fontId="28" fillId="0" borderId="91" xfId="0" applyFont="1" applyBorder="1" applyAlignment="1">
      <alignment horizontal="center" vertical="top" wrapText="1"/>
    </xf>
    <xf numFmtId="0" fontId="28" fillId="0" borderId="92" xfId="0" applyFont="1" applyBorder="1" applyAlignment="1">
      <alignment horizontal="center" vertical="top" wrapText="1"/>
    </xf>
    <xf numFmtId="0" fontId="28" fillId="0" borderId="93" xfId="0" applyFont="1" applyBorder="1" applyAlignment="1">
      <alignment horizontal="center" vertical="top" wrapText="1"/>
    </xf>
    <xf numFmtId="0" fontId="28" fillId="0" borderId="94" xfId="0" applyFont="1" applyBorder="1" applyAlignment="1">
      <alignment horizontal="center" vertical="top" wrapText="1"/>
    </xf>
    <xf numFmtId="0" fontId="0" fillId="0" borderId="0" xfId="0" applyFont="1" applyAlignment="1">
      <alignment wrapText="1"/>
    </xf>
    <xf numFmtId="0" fontId="0" fillId="0" borderId="0" xfId="0" applyFont="1"/>
    <xf numFmtId="0" fontId="79" fillId="0" borderId="0" xfId="0" applyFont="1" applyAlignment="1">
      <alignment vertical="center" wrapText="1"/>
    </xf>
    <xf numFmtId="0" fontId="41" fillId="0" borderId="0" xfId="0" applyFont="1" applyFill="1" applyBorder="1" applyAlignment="1">
      <alignment vertical="top" wrapText="1"/>
    </xf>
    <xf numFmtId="0" fontId="70" fillId="0" borderId="0" xfId="0" applyFont="1" applyFill="1" applyBorder="1" applyAlignment="1">
      <alignment vertical="top" wrapText="1"/>
    </xf>
    <xf numFmtId="0" fontId="72" fillId="0" borderId="0" xfId="0" applyFont="1" applyFill="1" applyAlignment="1">
      <alignment vertical="top" wrapText="1"/>
    </xf>
    <xf numFmtId="0" fontId="71" fillId="0" borderId="0" xfId="0" applyFont="1" applyFill="1"/>
    <xf numFmtId="0" fontId="0" fillId="0" borderId="0" xfId="0" applyFill="1"/>
    <xf numFmtId="0" fontId="28" fillId="0" borderId="0" xfId="0" applyFont="1" applyFill="1"/>
    <xf numFmtId="0" fontId="29" fillId="0" borderId="0" xfId="0" applyFont="1" applyBorder="1" applyAlignment="1">
      <alignment horizontal="left" vertical="center" wrapText="1"/>
    </xf>
    <xf numFmtId="0" fontId="0" fillId="0" borderId="0" xfId="0"/>
    <xf numFmtId="0" fontId="80" fillId="0" borderId="1" xfId="0" applyFont="1" applyFill="1" applyBorder="1" applyAlignment="1">
      <alignment vertical="center" wrapText="1"/>
    </xf>
    <xf numFmtId="0" fontId="81" fillId="4" borderId="1" xfId="0" applyFont="1" applyFill="1" applyBorder="1" applyAlignment="1">
      <alignment horizontal="center" vertical="center" wrapText="1"/>
    </xf>
    <xf numFmtId="0" fontId="81" fillId="4" borderId="1" xfId="0" applyFont="1" applyFill="1" applyBorder="1" applyAlignment="1">
      <alignment vertical="center" wrapText="1"/>
    </xf>
    <xf numFmtId="0" fontId="41" fillId="0" borderId="0" xfId="0" applyFont="1" applyBorder="1" applyAlignment="1">
      <alignment vertical="center"/>
    </xf>
    <xf numFmtId="0" fontId="68" fillId="0" borderId="0" xfId="0" applyFont="1" applyBorder="1" applyAlignment="1">
      <alignment vertical="center"/>
    </xf>
    <xf numFmtId="0" fontId="0" fillId="0" borderId="0" xfId="0"/>
    <xf numFmtId="0" fontId="0" fillId="0" borderId="0" xfId="0"/>
    <xf numFmtId="0" fontId="0" fillId="0" borderId="98" xfId="0" applyBorder="1" applyAlignment="1"/>
    <xf numFmtId="0" fontId="76" fillId="0" borderId="98" xfId="0" applyFont="1" applyBorder="1" applyAlignment="1">
      <alignment horizontal="center" vertical="center" wrapText="1"/>
    </xf>
    <xf numFmtId="0" fontId="0" fillId="0" borderId="98" xfId="0" applyBorder="1" applyAlignment="1">
      <alignment vertical="center" wrapText="1"/>
    </xf>
    <xf numFmtId="0" fontId="0" fillId="0" borderId="98" xfId="0" applyBorder="1" applyAlignment="1">
      <alignment horizontal="center" vertical="center" wrapText="1"/>
    </xf>
    <xf numFmtId="0" fontId="77" fillId="0" borderId="98" xfId="0" applyFont="1" applyBorder="1" applyAlignment="1">
      <alignment vertical="center" wrapText="1"/>
    </xf>
    <xf numFmtId="0" fontId="82" fillId="10" borderId="0" xfId="0" applyFont="1" applyFill="1" applyAlignment="1">
      <alignment vertical="center" wrapText="1"/>
    </xf>
    <xf numFmtId="0" fontId="0" fillId="13" borderId="96" xfId="0" applyFill="1" applyBorder="1" applyAlignment="1"/>
    <xf numFmtId="0" fontId="0" fillId="13" borderId="98" xfId="0" applyFill="1" applyBorder="1" applyAlignment="1">
      <alignment horizontal="center" vertical="center" wrapText="1"/>
    </xf>
    <xf numFmtId="0" fontId="87" fillId="0" borderId="98" xfId="0" applyFont="1" applyBorder="1" applyAlignment="1">
      <alignment horizontal="center" vertical="center" wrapText="1"/>
    </xf>
    <xf numFmtId="0" fontId="0" fillId="13" borderId="99" xfId="0" applyFill="1" applyBorder="1" applyAlignment="1">
      <alignment horizontal="center" vertical="center" wrapText="1"/>
    </xf>
    <xf numFmtId="0" fontId="87" fillId="0" borderId="98" xfId="0" applyFont="1" applyBorder="1" applyAlignment="1">
      <alignment horizontal="left" vertical="center" wrapText="1"/>
    </xf>
    <xf numFmtId="0" fontId="76" fillId="13" borderId="98" xfId="0" applyFont="1" applyFill="1" applyBorder="1" applyAlignment="1">
      <alignment horizontal="right" vertical="center" wrapText="1"/>
    </xf>
    <xf numFmtId="0" fontId="76" fillId="10" borderId="95" xfId="0" applyFont="1" applyFill="1" applyBorder="1" applyAlignment="1">
      <alignment horizontal="right" vertical="center" wrapText="1"/>
    </xf>
    <xf numFmtId="0" fontId="76" fillId="3" borderId="95" xfId="0" applyFont="1" applyFill="1" applyBorder="1" applyAlignment="1">
      <alignment horizontal="right" vertical="center" wrapText="1"/>
    </xf>
    <xf numFmtId="0" fontId="76" fillId="0" borderId="96" xfId="0" applyFont="1" applyBorder="1" applyAlignment="1">
      <alignment horizontal="justify" vertical="center" wrapText="1"/>
    </xf>
    <xf numFmtId="0" fontId="0" fillId="0" borderId="96" xfId="0" applyBorder="1" applyAlignment="1">
      <alignment horizontal="justify" vertical="center" wrapText="1"/>
    </xf>
    <xf numFmtId="0" fontId="76" fillId="3" borderId="96" xfId="0" applyFont="1" applyFill="1" applyBorder="1" applyAlignment="1">
      <alignment horizontal="right" vertical="center" wrapText="1"/>
    </xf>
    <xf numFmtId="0" fontId="0" fillId="0" borderId="97" xfId="0" applyBorder="1" applyAlignment="1">
      <alignment horizontal="justify" vertical="center" wrapText="1"/>
    </xf>
    <xf numFmtId="0" fontId="76" fillId="13" borderId="98" xfId="0" applyFont="1" applyFill="1" applyBorder="1" applyAlignment="1">
      <alignment horizontal="center" vertical="center" wrapText="1"/>
    </xf>
    <xf numFmtId="10" fontId="76" fillId="0" borderId="98" xfId="0" applyNumberFormat="1" applyFont="1" applyBorder="1" applyAlignment="1">
      <alignment horizontal="center" vertical="center" wrapText="1"/>
    </xf>
    <xf numFmtId="0" fontId="0" fillId="3" borderId="96" xfId="0" applyFill="1" applyBorder="1" applyAlignment="1"/>
    <xf numFmtId="0" fontId="76" fillId="4" borderId="98" xfId="0" applyFont="1" applyFill="1" applyBorder="1" applyAlignment="1">
      <alignment horizontal="center" vertical="center" wrapText="1"/>
    </xf>
    <xf numFmtId="0" fontId="89" fillId="0" borderId="98" xfId="0" applyFont="1" applyBorder="1" applyAlignment="1">
      <alignment horizontal="center" vertical="center" wrapText="1"/>
    </xf>
    <xf numFmtId="0" fontId="0" fillId="4" borderId="98" xfId="0" applyFill="1" applyBorder="1" applyAlignment="1"/>
    <xf numFmtId="0" fontId="90" fillId="32" borderId="98" xfId="0" applyFont="1" applyFill="1" applyBorder="1" applyAlignment="1">
      <alignment horizontal="center" vertical="center" wrapText="1"/>
    </xf>
    <xf numFmtId="0" fontId="90" fillId="28" borderId="98" xfId="0" applyFont="1" applyFill="1" applyBorder="1" applyAlignment="1">
      <alignment horizontal="center" vertical="center" wrapText="1"/>
    </xf>
    <xf numFmtId="0" fontId="90" fillId="33" borderId="98" xfId="0" applyFont="1" applyFill="1" applyBorder="1" applyAlignment="1">
      <alignment horizontal="center" vertical="center" wrapText="1"/>
    </xf>
    <xf numFmtId="0" fontId="5" fillId="4" borderId="98" xfId="0" applyFont="1" applyFill="1" applyBorder="1" applyAlignment="1">
      <alignment horizontal="center" vertical="center" wrapText="1"/>
    </xf>
    <xf numFmtId="0" fontId="89" fillId="0" borderId="98" xfId="0" applyFont="1" applyBorder="1" applyAlignment="1">
      <alignment vertical="center" wrapText="1"/>
    </xf>
    <xf numFmtId="0" fontId="0" fillId="13" borderId="96" xfId="0" applyFill="1" applyBorder="1" applyAlignment="1">
      <alignment vertical="center" wrapText="1"/>
    </xf>
    <xf numFmtId="0" fontId="0" fillId="3" borderId="96" xfId="0" applyFill="1" applyBorder="1" applyAlignment="1">
      <alignment vertical="center" wrapText="1"/>
    </xf>
    <xf numFmtId="0" fontId="84" fillId="28" borderId="96" xfId="0" applyFont="1" applyFill="1" applyBorder="1" applyAlignment="1">
      <alignment vertical="center" wrapText="1"/>
    </xf>
    <xf numFmtId="0" fontId="53" fillId="0" borderId="0" xfId="0" applyFont="1" applyBorder="1" applyAlignment="1">
      <alignment horizontal="center" vertical="center" wrapText="1"/>
    </xf>
    <xf numFmtId="0" fontId="58" fillId="8" borderId="0" xfId="0" applyFont="1" applyFill="1" applyBorder="1" applyAlignment="1">
      <alignment horizontal="center" vertical="center"/>
    </xf>
    <xf numFmtId="0" fontId="54" fillId="0" borderId="0" xfId="0" applyFont="1" applyBorder="1" applyAlignment="1">
      <alignment horizontal="center"/>
    </xf>
    <xf numFmtId="0" fontId="59" fillId="12" borderId="0" xfId="0" applyFont="1" applyFill="1" applyBorder="1" applyAlignment="1">
      <alignment horizontal="justify" vertical="justify" wrapText="1"/>
    </xf>
    <xf numFmtId="165" fontId="0" fillId="0" borderId="0" xfId="0" applyNumberFormat="1" applyBorder="1" applyAlignment="1">
      <alignment horizontal="center"/>
    </xf>
    <xf numFmtId="165" fontId="0" fillId="0" borderId="26" xfId="0" applyNumberFormat="1" applyBorder="1" applyAlignment="1">
      <alignment horizontal="center"/>
    </xf>
    <xf numFmtId="0" fontId="60" fillId="8" borderId="31" xfId="0" applyFont="1" applyFill="1" applyBorder="1" applyAlignment="1">
      <alignment horizontal="center" vertical="center" wrapText="1"/>
    </xf>
    <xf numFmtId="0" fontId="60" fillId="8" borderId="0" xfId="0" applyFont="1" applyFill="1" applyBorder="1" applyAlignment="1">
      <alignment horizontal="center" vertical="center" wrapText="1"/>
    </xf>
    <xf numFmtId="0" fontId="60" fillId="8" borderId="26" xfId="0" applyFont="1" applyFill="1" applyBorder="1" applyAlignment="1">
      <alignment horizontal="center" vertical="center" wrapText="1"/>
    </xf>
    <xf numFmtId="0" fontId="61" fillId="0" borderId="1" xfId="0" applyFont="1" applyBorder="1" applyAlignment="1">
      <alignment horizontal="center" vertical="top" wrapText="1"/>
    </xf>
    <xf numFmtId="0" fontId="61" fillId="0" borderId="1" xfId="0" applyFont="1" applyBorder="1" applyAlignment="1">
      <alignment horizontal="center" vertical="top"/>
    </xf>
    <xf numFmtId="0" fontId="61" fillId="0" borderId="9" xfId="0" applyFont="1" applyBorder="1" applyAlignment="1">
      <alignment horizontal="center" vertical="top" wrapText="1"/>
    </xf>
    <xf numFmtId="0" fontId="61" fillId="0" borderId="0" xfId="0" applyFont="1" applyBorder="1" applyAlignment="1">
      <alignment horizontal="center" vertical="top" wrapText="1"/>
    </xf>
    <xf numFmtId="0" fontId="29" fillId="0" borderId="0" xfId="0" applyFont="1" applyBorder="1" applyAlignment="1">
      <alignment horizontal="left" vertical="center" wrapText="1"/>
    </xf>
    <xf numFmtId="0" fontId="30" fillId="0" borderId="0" xfId="0" applyFont="1" applyBorder="1" applyAlignment="1">
      <alignment horizontal="center" vertical="center" wrapText="1"/>
    </xf>
    <xf numFmtId="0" fontId="63" fillId="13" borderId="1" xfId="0" applyFont="1" applyFill="1" applyBorder="1" applyAlignment="1">
      <alignment horizontal="center" vertical="center" wrapText="1"/>
    </xf>
    <xf numFmtId="0" fontId="63" fillId="0" borderId="4" xfId="0" applyFont="1" applyBorder="1" applyAlignment="1" applyProtection="1">
      <alignment vertical="top" wrapText="1"/>
      <protection locked="0"/>
    </xf>
    <xf numFmtId="0" fontId="63" fillId="0" borderId="9" xfId="0" applyFont="1" applyBorder="1" applyAlignment="1" applyProtection="1">
      <alignment vertical="top" wrapText="1"/>
      <protection locked="0"/>
    </xf>
    <xf numFmtId="0" fontId="63" fillId="0" borderId="17" xfId="0" applyFont="1" applyBorder="1" applyAlignment="1" applyProtection="1">
      <alignment vertical="top" wrapText="1"/>
      <protection locked="0"/>
    </xf>
    <xf numFmtId="0" fontId="63" fillId="0" borderId="6" xfId="0" applyFont="1" applyBorder="1" applyAlignment="1" applyProtection="1">
      <alignment vertical="top" wrapText="1"/>
      <protection locked="0"/>
    </xf>
    <xf numFmtId="0" fontId="63" fillId="0" borderId="18" xfId="0" applyFont="1" applyBorder="1" applyAlignment="1" applyProtection="1">
      <alignment vertical="top" wrapText="1"/>
      <protection locked="0"/>
    </xf>
    <xf numFmtId="0" fontId="63" fillId="0" borderId="19" xfId="0" applyFont="1" applyBorder="1" applyAlignment="1" applyProtection="1">
      <alignment vertical="top" wrapText="1"/>
      <protection locked="0"/>
    </xf>
    <xf numFmtId="0" fontId="29" fillId="4" borderId="1" xfId="0" applyFont="1" applyFill="1" applyBorder="1" applyAlignment="1">
      <alignment horizontal="center" vertical="center" wrapText="1"/>
    </xf>
    <xf numFmtId="0" fontId="29" fillId="13" borderId="1" xfId="0" applyFont="1" applyFill="1" applyBorder="1" applyAlignment="1">
      <alignment horizontal="center" vertical="center" wrapText="1"/>
    </xf>
    <xf numFmtId="166" fontId="40" fillId="13" borderId="8" xfId="0" applyNumberFormat="1" applyFont="1" applyFill="1" applyBorder="1" applyAlignment="1">
      <alignment vertical="center" wrapText="1"/>
    </xf>
    <xf numFmtId="166" fontId="40" fillId="13" borderId="16" xfId="0" applyNumberFormat="1" applyFont="1" applyFill="1" applyBorder="1" applyAlignment="1">
      <alignment vertical="center" wrapText="1"/>
    </xf>
    <xf numFmtId="167" fontId="40" fillId="13" borderId="1" xfId="0" applyNumberFormat="1" applyFont="1" applyFill="1" applyBorder="1" applyAlignment="1">
      <alignment horizontal="center" vertical="center" wrapText="1"/>
    </xf>
    <xf numFmtId="167" fontId="40" fillId="13" borderId="3" xfId="0" applyNumberFormat="1" applyFont="1" applyFill="1" applyBorder="1" applyAlignment="1">
      <alignment horizontal="center" vertical="center" wrapText="1"/>
    </xf>
    <xf numFmtId="167" fontId="40" fillId="13" borderId="10" xfId="0" applyNumberFormat="1" applyFont="1" applyFill="1" applyBorder="1" applyAlignment="1">
      <alignment horizontal="center" vertical="center" wrapText="1"/>
    </xf>
    <xf numFmtId="167" fontId="40" fillId="13" borderId="5" xfId="0" applyNumberFormat="1" applyFont="1" applyFill="1" applyBorder="1" applyAlignment="1">
      <alignment horizontal="center" vertical="center" wrapText="1"/>
    </xf>
    <xf numFmtId="168" fontId="40" fillId="13" borderId="1" xfId="0" applyNumberFormat="1" applyFont="1" applyFill="1" applyBorder="1" applyAlignment="1">
      <alignment horizontal="center" vertical="center" wrapText="1"/>
    </xf>
    <xf numFmtId="0" fontId="62" fillId="0" borderId="0" xfId="0" applyFont="1" applyBorder="1" applyAlignment="1">
      <alignment horizontal="center"/>
    </xf>
    <xf numFmtId="0" fontId="29" fillId="13" borderId="8"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29" fillId="13" borderId="5" xfId="0" applyFont="1" applyFill="1" applyBorder="1" applyAlignment="1">
      <alignment horizontal="center" vertical="center" wrapText="1"/>
    </xf>
    <xf numFmtId="0" fontId="41" fillId="0" borderId="0" xfId="0" applyFont="1" applyBorder="1" applyAlignment="1">
      <alignment horizontal="center"/>
    </xf>
    <xf numFmtId="0" fontId="40" fillId="10" borderId="3" xfId="0" applyFont="1" applyFill="1" applyBorder="1" applyAlignment="1">
      <alignment horizontal="center" vertical="center" wrapText="1"/>
    </xf>
    <xf numFmtId="0" fontId="40" fillId="10" borderId="10" xfId="0" applyFont="1" applyFill="1" applyBorder="1" applyAlignment="1">
      <alignment horizontal="center" vertical="center" wrapText="1"/>
    </xf>
    <xf numFmtId="0" fontId="40" fillId="10" borderId="18" xfId="0" applyFont="1" applyFill="1" applyBorder="1" applyAlignment="1">
      <alignment horizontal="center" vertical="center" wrapText="1"/>
    </xf>
    <xf numFmtId="0" fontId="40" fillId="10" borderId="5"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4" fillId="13" borderId="4" xfId="0" applyFont="1" applyFill="1" applyBorder="1" applyAlignment="1">
      <alignment horizontal="center" vertical="center" wrapText="1"/>
    </xf>
    <xf numFmtId="0" fontId="34" fillId="13" borderId="17"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4" fillId="13" borderId="8" xfId="0" applyFont="1" applyFill="1" applyBorder="1" applyAlignment="1">
      <alignment horizontal="center" vertical="center" wrapText="1"/>
    </xf>
    <xf numFmtId="0" fontId="34" fillId="13" borderId="2"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5" fillId="8" borderId="3" xfId="0" applyFont="1" applyFill="1" applyBorder="1" applyAlignment="1">
      <alignment horizontal="center"/>
    </xf>
    <xf numFmtId="0" fontId="5" fillId="8" borderId="10" xfId="0" applyFont="1" applyFill="1" applyBorder="1" applyAlignment="1">
      <alignment horizontal="center"/>
    </xf>
    <xf numFmtId="0" fontId="5" fillId="8" borderId="5" xfId="0" applyFont="1" applyFill="1" applyBorder="1" applyAlignment="1">
      <alignment horizontal="center"/>
    </xf>
    <xf numFmtId="0" fontId="0" fillId="0" borderId="0" xfId="0" applyAlignment="1">
      <alignment horizontal="center"/>
    </xf>
    <xf numFmtId="166" fontId="64" fillId="13" borderId="8" xfId="0" applyNumberFormat="1" applyFont="1" applyFill="1" applyBorder="1" applyAlignment="1">
      <alignment horizontal="center" vertical="center" wrapText="1"/>
    </xf>
    <xf numFmtId="166" fontId="64" fillId="13" borderId="2" xfId="0" applyNumberFormat="1" applyFont="1" applyFill="1" applyBorder="1" applyAlignment="1">
      <alignment horizontal="center" vertical="center" wrapText="1"/>
    </xf>
    <xf numFmtId="166" fontId="64" fillId="13" borderId="16" xfId="0" applyNumberFormat="1" applyFont="1" applyFill="1" applyBorder="1" applyAlignment="1">
      <alignment horizontal="center" vertical="center" wrapText="1"/>
    </xf>
    <xf numFmtId="0" fontId="65" fillId="4"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7" fillId="10" borderId="3" xfId="0" applyFont="1" applyFill="1" applyBorder="1" applyAlignment="1">
      <alignment horizontal="left" vertical="center" wrapText="1"/>
    </xf>
    <xf numFmtId="0" fontId="37" fillId="10" borderId="10" xfId="0" applyFont="1" applyFill="1" applyBorder="1" applyAlignment="1">
      <alignment horizontal="left" vertical="center" wrapText="1"/>
    </xf>
    <xf numFmtId="0" fontId="37" fillId="10" borderId="5" xfId="0" applyFont="1" applyFill="1" applyBorder="1" applyAlignment="1">
      <alignment horizontal="left" vertical="center" wrapText="1"/>
    </xf>
    <xf numFmtId="20" fontId="0" fillId="0" borderId="0" xfId="0" applyNumberFormat="1"/>
    <xf numFmtId="0" fontId="0" fillId="0" borderId="0" xfId="0"/>
    <xf numFmtId="0" fontId="0" fillId="0" borderId="9" xfId="0" applyBorder="1" applyAlignment="1">
      <alignment horizontal="left"/>
    </xf>
    <xf numFmtId="0" fontId="6" fillId="30" borderId="20" xfId="0" applyFont="1" applyFill="1" applyBorder="1" applyAlignment="1">
      <alignment horizontal="center" vertical="center" wrapText="1"/>
    </xf>
    <xf numFmtId="0" fontId="6" fillId="30" borderId="21" xfId="0" applyFont="1" applyFill="1" applyBorder="1" applyAlignment="1">
      <alignment horizontal="center" vertical="center" wrapText="1"/>
    </xf>
    <xf numFmtId="0" fontId="6" fillId="30" borderId="22" xfId="0" applyFont="1" applyFill="1" applyBorder="1" applyAlignment="1">
      <alignment horizontal="center" vertical="center" wrapText="1"/>
    </xf>
    <xf numFmtId="0" fontId="40" fillId="9" borderId="23"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0" fillId="9" borderId="7" xfId="0" applyFont="1" applyFill="1" applyBorder="1" applyAlignment="1">
      <alignment horizontal="center" vertical="center" wrapText="1"/>
    </xf>
    <xf numFmtId="0" fontId="41" fillId="0" borderId="0" xfId="0" applyFont="1" applyBorder="1" applyAlignment="1">
      <alignment horizontal="center" vertical="center"/>
    </xf>
    <xf numFmtId="0" fontId="72" fillId="0" borderId="18" xfId="0" applyFont="1" applyBorder="1" applyAlignment="1">
      <alignment horizontal="center" vertical="center"/>
    </xf>
    <xf numFmtId="0" fontId="80" fillId="0" borderId="1" xfId="0" applyFont="1" applyFill="1" applyBorder="1" applyAlignment="1">
      <alignment vertical="center" wrapText="1"/>
    </xf>
    <xf numFmtId="0" fontId="81" fillId="0" borderId="0" xfId="0" applyFont="1" applyAlignment="1">
      <alignment horizontal="center" vertical="center"/>
    </xf>
    <xf numFmtId="0" fontId="28" fillId="0" borderId="85" xfId="0" applyFont="1" applyFill="1" applyBorder="1" applyAlignment="1">
      <alignment horizontal="center" vertical="top" wrapText="1"/>
    </xf>
    <xf numFmtId="0" fontId="28" fillId="0" borderId="86" xfId="0" applyFont="1" applyFill="1" applyBorder="1" applyAlignment="1">
      <alignment horizontal="center" vertical="top" wrapText="1"/>
    </xf>
    <xf numFmtId="0" fontId="28" fillId="0" borderId="87" xfId="0" applyFont="1" applyFill="1" applyBorder="1" applyAlignment="1">
      <alignment horizontal="center" vertical="top" wrapText="1"/>
    </xf>
    <xf numFmtId="0" fontId="28" fillId="0" borderId="88" xfId="0" applyFont="1" applyFill="1" applyBorder="1" applyAlignment="1">
      <alignment horizontal="center" vertical="top" wrapText="1"/>
    </xf>
    <xf numFmtId="0" fontId="28" fillId="0" borderId="89" xfId="0" applyFont="1" applyFill="1" applyBorder="1" applyAlignment="1">
      <alignment horizontal="center" vertical="top" wrapText="1"/>
    </xf>
    <xf numFmtId="0" fontId="28" fillId="0" borderId="90" xfId="0" applyFont="1" applyFill="1" applyBorder="1" applyAlignment="1">
      <alignment horizontal="center" vertical="top" wrapText="1"/>
    </xf>
    <xf numFmtId="0" fontId="43" fillId="0" borderId="0" xfId="0" applyFont="1" applyAlignment="1">
      <alignment horizontal="center" vertical="center"/>
    </xf>
    <xf numFmtId="0" fontId="32" fillId="12" borderId="1" xfId="0" applyFont="1" applyFill="1" applyBorder="1" applyAlignment="1">
      <alignment wrapText="1"/>
    </xf>
    <xf numFmtId="0" fontId="28" fillId="0" borderId="0" xfId="0" applyFont="1"/>
    <xf numFmtId="0" fontId="5" fillId="13" borderId="95" xfId="0" applyFont="1" applyFill="1" applyBorder="1" applyAlignment="1">
      <alignment vertical="center" wrapText="1"/>
    </xf>
    <xf numFmtId="0" fontId="35" fillId="13" borderId="96" xfId="0" applyFont="1" applyFill="1" applyBorder="1" applyAlignment="1">
      <alignment vertical="center" wrapText="1"/>
    </xf>
    <xf numFmtId="0" fontId="35" fillId="13" borderId="97" xfId="0" applyFont="1" applyFill="1" applyBorder="1" applyAlignment="1">
      <alignment vertical="center" wrapText="1"/>
    </xf>
    <xf numFmtId="17" fontId="85" fillId="0" borderId="96" xfId="0" applyNumberFormat="1" applyFont="1" applyBorder="1" applyAlignment="1">
      <alignment vertical="center" wrapText="1"/>
    </xf>
    <xf numFmtId="0" fontId="87" fillId="0" borderId="96" xfId="0" applyFont="1" applyBorder="1" applyAlignment="1">
      <alignment vertical="center" wrapText="1"/>
    </xf>
    <xf numFmtId="0" fontId="87" fillId="0" borderId="97" xfId="0" applyFont="1" applyBorder="1" applyAlignment="1">
      <alignment vertical="center" wrapText="1"/>
    </xf>
    <xf numFmtId="0" fontId="84" fillId="28" borderId="105" xfId="0" applyFont="1" applyFill="1" applyBorder="1" applyAlignment="1">
      <alignment horizontal="center" vertical="center" wrapText="1"/>
    </xf>
    <xf numFmtId="0" fontId="84" fillId="28" borderId="0" xfId="0" applyFont="1" applyFill="1" applyAlignment="1">
      <alignment horizontal="center" vertical="center" wrapText="1"/>
    </xf>
    <xf numFmtId="0" fontId="76" fillId="13" borderId="95" xfId="0" applyFont="1" applyFill="1" applyBorder="1" applyAlignment="1">
      <alignment vertical="center" wrapText="1"/>
    </xf>
    <xf numFmtId="0" fontId="0" fillId="13" borderId="96" xfId="0" applyFill="1" applyBorder="1" applyAlignment="1">
      <alignment vertical="center" wrapText="1"/>
    </xf>
    <xf numFmtId="0" fontId="0" fillId="13" borderId="97" xfId="0" applyFill="1" applyBorder="1" applyAlignment="1">
      <alignment vertical="center" wrapText="1"/>
    </xf>
    <xf numFmtId="0" fontId="85" fillId="0" borderId="96" xfId="0" applyFont="1" applyBorder="1" applyAlignment="1">
      <alignment vertical="center" wrapText="1"/>
    </xf>
    <xf numFmtId="17" fontId="76" fillId="0" borderId="96" xfId="0" applyNumberFormat="1" applyFont="1" applyBorder="1" applyAlignment="1">
      <alignment vertical="center" wrapText="1"/>
    </xf>
    <xf numFmtId="0" fontId="0" fillId="0" borderId="96" xfId="0" applyBorder="1" applyAlignment="1">
      <alignment vertical="center" wrapText="1"/>
    </xf>
    <xf numFmtId="0" fontId="0" fillId="0" borderId="97" xfId="0" applyBorder="1" applyAlignment="1">
      <alignment vertical="center" wrapText="1"/>
    </xf>
    <xf numFmtId="0" fontId="74" fillId="3" borderId="95" xfId="0" applyFont="1" applyFill="1" applyBorder="1" applyAlignment="1">
      <alignment horizontal="center" vertical="center" wrapText="1"/>
    </xf>
    <xf numFmtId="0" fontId="0" fillId="3" borderId="96" xfId="0" applyFill="1" applyBorder="1" applyAlignment="1">
      <alignment horizontal="center" vertical="center" wrapText="1"/>
    </xf>
    <xf numFmtId="0" fontId="0" fillId="3" borderId="97" xfId="0" applyFill="1" applyBorder="1" applyAlignment="1">
      <alignment horizontal="center" vertical="center" wrapText="1"/>
    </xf>
    <xf numFmtId="0" fontId="78" fillId="0" borderId="98" xfId="0" applyFont="1" applyBorder="1" applyAlignment="1">
      <alignment horizontal="center" vertical="center" wrapText="1"/>
    </xf>
    <xf numFmtId="0" fontId="0" fillId="0" borderId="98" xfId="0" applyBorder="1" applyAlignment="1"/>
    <xf numFmtId="0" fontId="85" fillId="0" borderId="98" xfId="0" applyFont="1" applyBorder="1" applyAlignment="1">
      <alignment horizontal="center" vertical="center" wrapText="1"/>
    </xf>
    <xf numFmtId="0" fontId="87" fillId="0" borderId="98" xfId="0" applyFont="1" applyBorder="1" applyAlignment="1">
      <alignment vertical="center" wrapText="1"/>
    </xf>
    <xf numFmtId="0" fontId="74" fillId="31" borderId="95" xfId="0" applyFont="1" applyFill="1" applyBorder="1" applyAlignment="1">
      <alignment horizontal="center" vertical="center" wrapText="1"/>
    </xf>
    <xf numFmtId="0" fontId="0" fillId="0" borderId="96" xfId="0" applyBorder="1" applyAlignment="1">
      <alignment horizontal="center" vertical="center" wrapText="1"/>
    </xf>
    <xf numFmtId="0" fontId="76" fillId="4" borderId="98" xfId="0" applyFont="1" applyFill="1" applyBorder="1" applyAlignment="1">
      <alignment horizontal="center" vertical="center" wrapText="1"/>
    </xf>
    <xf numFmtId="0" fontId="0" fillId="4" borderId="98" xfId="0" applyFill="1" applyBorder="1" applyAlignment="1"/>
    <xf numFmtId="0" fontId="0" fillId="4" borderId="98" xfId="0" applyFill="1" applyBorder="1" applyAlignment="1">
      <alignment horizontal="center" vertical="center" wrapText="1"/>
    </xf>
    <xf numFmtId="10" fontId="89" fillId="0" borderId="98" xfId="0" applyNumberFormat="1" applyFont="1" applyBorder="1" applyAlignment="1">
      <alignment horizontal="center" vertical="center" wrapText="1"/>
    </xf>
    <xf numFmtId="0" fontId="89" fillId="0" borderId="98" xfId="0" applyFont="1" applyBorder="1" applyAlignment="1">
      <alignment horizontal="center" vertical="center" wrapText="1"/>
    </xf>
    <xf numFmtId="10" fontId="89" fillId="0" borderId="95" xfId="0" applyNumberFormat="1" applyFont="1" applyBorder="1" applyAlignment="1">
      <alignment horizontal="center" vertical="center" wrapText="1"/>
    </xf>
    <xf numFmtId="0" fontId="89" fillId="0" borderId="97" xfId="0" applyFont="1" applyBorder="1" applyAlignment="1">
      <alignment horizontal="center" vertical="center" wrapText="1"/>
    </xf>
    <xf numFmtId="0" fontId="88" fillId="10" borderId="1" xfId="0" applyFont="1" applyFill="1" applyBorder="1" applyAlignment="1">
      <alignment horizontal="left" vertical="center" wrapText="1"/>
    </xf>
    <xf numFmtId="0" fontId="74" fillId="4" borderId="103" xfId="0" applyFont="1" applyFill="1" applyBorder="1" applyAlignment="1">
      <alignment horizontal="center" vertical="center" wrapText="1"/>
    </xf>
    <xf numFmtId="0" fontId="0" fillId="4" borderId="99" xfId="0" applyFill="1" applyBorder="1" applyAlignment="1">
      <alignment horizontal="center" vertical="center" wrapText="1"/>
    </xf>
    <xf numFmtId="0" fontId="0" fillId="4" borderId="104" xfId="0" applyFill="1" applyBorder="1" applyAlignment="1">
      <alignment horizontal="center" vertical="center" wrapText="1"/>
    </xf>
    <xf numFmtId="0" fontId="84" fillId="28" borderId="0" xfId="0" applyFont="1" applyFill="1" applyBorder="1" applyAlignment="1">
      <alignment horizontal="center" vertical="center" wrapText="1"/>
    </xf>
    <xf numFmtId="0" fontId="76" fillId="13" borderId="95" xfId="0" applyFont="1" applyFill="1" applyBorder="1" applyAlignment="1">
      <alignment horizontal="center" vertical="center" wrapText="1"/>
    </xf>
    <xf numFmtId="0" fontId="0" fillId="13" borderId="96" xfId="0" applyFill="1" applyBorder="1" applyAlignment="1"/>
    <xf numFmtId="0" fontId="0" fillId="13" borderId="97" xfId="0" applyFill="1" applyBorder="1" applyAlignment="1"/>
    <xf numFmtId="0" fontId="76" fillId="4" borderId="95" xfId="0" applyFont="1" applyFill="1" applyBorder="1" applyAlignment="1">
      <alignment horizontal="center" vertical="center" wrapText="1"/>
    </xf>
    <xf numFmtId="0" fontId="0" fillId="4" borderId="96" xfId="0" applyFill="1" applyBorder="1" applyAlignment="1"/>
    <xf numFmtId="0" fontId="0" fillId="4" borderId="97" xfId="0" applyFill="1" applyBorder="1" applyAlignment="1"/>
    <xf numFmtId="0" fontId="85" fillId="0" borderId="98" xfId="0" applyFont="1" applyBorder="1" applyAlignment="1">
      <alignment horizontal="justify" vertical="center" wrapText="1"/>
    </xf>
    <xf numFmtId="0" fontId="87" fillId="0" borderId="98" xfId="0" applyFont="1" applyBorder="1" applyAlignment="1">
      <alignment horizontal="justify" vertical="center" wrapText="1"/>
    </xf>
    <xf numFmtId="0" fontId="0" fillId="17" borderId="95" xfId="0" applyFill="1" applyBorder="1" applyAlignment="1">
      <alignment horizontal="justify" vertical="center" wrapText="1"/>
    </xf>
    <xf numFmtId="0" fontId="0" fillId="17" borderId="97" xfId="0" applyFill="1" applyBorder="1" applyAlignment="1">
      <alignment horizontal="justify" vertical="center" wrapText="1"/>
    </xf>
    <xf numFmtId="0" fontId="76" fillId="0" borderId="98" xfId="0" applyFont="1" applyBorder="1" applyAlignment="1">
      <alignment horizontal="justify" vertical="center" wrapText="1"/>
    </xf>
    <xf numFmtId="0" fontId="0" fillId="0" borderId="98" xfId="0" applyBorder="1" applyAlignment="1">
      <alignment horizontal="justify" vertical="center" wrapText="1"/>
    </xf>
    <xf numFmtId="0" fontId="0" fillId="0" borderId="96" xfId="0" applyBorder="1" applyAlignment="1">
      <alignment horizontal="justify" vertical="center" wrapText="1"/>
    </xf>
    <xf numFmtId="0" fontId="0" fillId="0" borderId="97" xfId="0" applyBorder="1" applyAlignment="1">
      <alignment horizontal="justify" vertical="center" wrapText="1"/>
    </xf>
    <xf numFmtId="0" fontId="0" fillId="0" borderId="97" xfId="0" applyBorder="1" applyAlignment="1">
      <alignment horizontal="center" vertical="center" wrapText="1"/>
    </xf>
    <xf numFmtId="0" fontId="5" fillId="4" borderId="1" xfId="0" applyFont="1" applyFill="1" applyBorder="1" applyAlignment="1">
      <alignment horizontal="center" vertical="center" wrapText="1"/>
    </xf>
    <xf numFmtId="0" fontId="76" fillId="17" borderId="95" xfId="0" applyFont="1" applyFill="1" applyBorder="1" applyAlignment="1">
      <alignment horizontal="justify" vertical="center" wrapText="1"/>
    </xf>
    <xf numFmtId="0" fontId="76" fillId="17" borderId="97" xfId="0" applyFont="1" applyFill="1" applyBorder="1" applyAlignment="1">
      <alignment horizontal="justify" vertical="center" wrapText="1"/>
    </xf>
    <xf numFmtId="0" fontId="0" fillId="0" borderId="95" xfId="0" applyBorder="1" applyAlignment="1">
      <alignment horizontal="justify" vertical="center" wrapText="1"/>
    </xf>
    <xf numFmtId="0" fontId="85" fillId="0" borderId="95" xfId="0" applyFont="1" applyBorder="1" applyAlignment="1">
      <alignment horizontal="justify" vertical="center" wrapText="1"/>
    </xf>
    <xf numFmtId="0" fontId="85" fillId="0" borderId="97" xfId="0" applyFont="1" applyBorder="1" applyAlignment="1">
      <alignment horizontal="justify" vertical="center" wrapText="1"/>
    </xf>
    <xf numFmtId="0" fontId="74" fillId="13" borderId="100" xfId="0" applyFont="1" applyFill="1" applyBorder="1" applyAlignment="1">
      <alignment horizontal="center" vertical="center" wrapText="1"/>
    </xf>
    <xf numFmtId="0" fontId="0" fillId="13" borderId="101" xfId="0" applyFill="1" applyBorder="1" applyAlignment="1">
      <alignment horizontal="center" vertical="center" wrapText="1"/>
    </xf>
    <xf numFmtId="0" fontId="0" fillId="13" borderId="102" xfId="0" applyFill="1" applyBorder="1" applyAlignment="1">
      <alignment horizontal="center" vertical="center" wrapText="1"/>
    </xf>
    <xf numFmtId="0" fontId="74" fillId="13" borderId="1" xfId="0" applyFont="1" applyFill="1" applyBorder="1" applyAlignment="1">
      <alignment horizontal="center" vertical="center" wrapText="1"/>
    </xf>
    <xf numFmtId="0" fontId="85" fillId="10" borderId="1" xfId="0" applyFont="1" applyFill="1" applyBorder="1" applyAlignment="1">
      <alignment horizontal="center" vertical="center" wrapText="1"/>
    </xf>
    <xf numFmtId="0" fontId="86" fillId="10" borderId="1" xfId="0" applyFont="1" applyFill="1" applyBorder="1" applyAlignment="1">
      <alignment horizontal="center" vertical="center" wrapText="1"/>
    </xf>
    <xf numFmtId="0" fontId="76" fillId="13" borderId="103" xfId="0" applyFont="1" applyFill="1" applyBorder="1" applyAlignment="1">
      <alignment horizontal="left" vertical="center" wrapText="1"/>
    </xf>
    <xf numFmtId="0" fontId="0" fillId="13" borderId="99" xfId="0" applyFill="1" applyBorder="1" applyAlignment="1">
      <alignment horizontal="left" vertical="center" wrapText="1"/>
    </xf>
    <xf numFmtId="0" fontId="0" fillId="13" borderId="104" xfId="0" applyFill="1" applyBorder="1" applyAlignment="1">
      <alignment horizontal="left" vertical="center" wrapText="1"/>
    </xf>
    <xf numFmtId="0" fontId="76" fillId="13" borderId="103" xfId="0" applyFont="1" applyFill="1" applyBorder="1" applyAlignment="1">
      <alignment horizontal="center" vertical="center" wrapText="1"/>
    </xf>
    <xf numFmtId="0" fontId="0" fillId="13" borderId="99" xfId="0" applyFill="1" applyBorder="1" applyAlignment="1">
      <alignment horizontal="center" vertical="center" wrapText="1"/>
    </xf>
    <xf numFmtId="0" fontId="0" fillId="13" borderId="104" xfId="0" applyFill="1" applyBorder="1" applyAlignment="1">
      <alignment horizontal="center" vertical="center" wrapText="1"/>
    </xf>
    <xf numFmtId="0" fontId="86" fillId="0" borderId="98" xfId="0" applyFont="1" applyBorder="1" applyAlignment="1">
      <alignment horizontal="left" vertical="center" wrapText="1"/>
    </xf>
    <xf numFmtId="0" fontId="87" fillId="0" borderId="98" xfId="0" applyFont="1" applyBorder="1" applyAlignment="1">
      <alignment horizontal="left" vertical="center" wrapText="1"/>
    </xf>
    <xf numFmtId="0" fontId="87" fillId="0" borderId="98" xfId="0" applyFont="1" applyBorder="1" applyAlignment="1">
      <alignment horizontal="center" vertical="center" wrapText="1"/>
    </xf>
    <xf numFmtId="0" fontId="86" fillId="0" borderId="98" xfId="0" applyFont="1" applyBorder="1" applyAlignment="1">
      <alignment horizontal="center" vertical="center" wrapText="1"/>
    </xf>
    <xf numFmtId="0" fontId="74" fillId="13" borderId="95" xfId="0" applyFont="1" applyFill="1" applyBorder="1" applyAlignment="1">
      <alignment horizontal="center" vertical="center" wrapText="1"/>
    </xf>
    <xf numFmtId="0" fontId="0" fillId="13" borderId="96" xfId="0" applyFill="1" applyBorder="1" applyAlignment="1">
      <alignment horizontal="center" vertical="center" wrapText="1"/>
    </xf>
    <xf numFmtId="0" fontId="0" fillId="13" borderId="97" xfId="0" applyFill="1" applyBorder="1" applyAlignment="1">
      <alignment horizontal="center" vertical="center" wrapText="1"/>
    </xf>
    <xf numFmtId="0" fontId="76" fillId="13" borderId="98" xfId="0" applyFont="1" applyFill="1" applyBorder="1" applyAlignment="1">
      <alignment horizontal="center" vertical="center" wrapText="1"/>
    </xf>
    <xf numFmtId="0" fontId="0" fillId="13" borderId="98" xfId="0" applyFill="1" applyBorder="1" applyAlignment="1">
      <alignment horizontal="center" vertical="center" wrapText="1"/>
    </xf>
    <xf numFmtId="0" fontId="76" fillId="0" borderId="98" xfId="0" applyFont="1" applyBorder="1" applyAlignment="1">
      <alignment horizontal="center" vertical="center" wrapText="1"/>
    </xf>
    <xf numFmtId="0" fontId="0" fillId="0" borderId="98" xfId="0" applyBorder="1" applyAlignment="1">
      <alignment horizontal="center" vertical="center" wrapText="1"/>
    </xf>
    <xf numFmtId="0" fontId="76" fillId="4" borderId="95" xfId="0" applyFont="1" applyFill="1" applyBorder="1" applyAlignment="1">
      <alignment horizontal="right" vertical="center" wrapText="1"/>
    </xf>
    <xf numFmtId="0" fontId="0" fillId="4" borderId="97" xfId="0" applyFill="1" applyBorder="1" applyAlignment="1">
      <alignment horizontal="right" vertical="center" wrapText="1"/>
    </xf>
    <xf numFmtId="0" fontId="5" fillId="10" borderId="95" xfId="0" applyFont="1" applyFill="1" applyBorder="1" applyAlignment="1">
      <alignment vertical="center" wrapText="1"/>
    </xf>
    <xf numFmtId="0" fontId="5" fillId="10" borderId="96" xfId="0" applyFont="1" applyFill="1" applyBorder="1" applyAlignment="1">
      <alignment vertical="center" wrapText="1"/>
    </xf>
    <xf numFmtId="0" fontId="35" fillId="10" borderId="96" xfId="0" applyFont="1" applyFill="1" applyBorder="1" applyAlignment="1">
      <alignment vertical="center" wrapText="1"/>
    </xf>
    <xf numFmtId="0" fontId="35" fillId="10" borderId="97" xfId="0" applyFont="1" applyFill="1" applyBorder="1" applyAlignment="1">
      <alignment vertical="center" wrapText="1"/>
    </xf>
    <xf numFmtId="0" fontId="40" fillId="8" borderId="0" xfId="0" applyFont="1" applyFill="1" applyBorder="1" applyAlignment="1">
      <alignment horizontal="center"/>
    </xf>
    <xf numFmtId="0" fontId="74" fillId="0" borderId="99" xfId="0" applyFont="1" applyBorder="1" applyAlignment="1">
      <alignment horizontal="center" vertical="center" wrapText="1"/>
    </xf>
    <xf numFmtId="0" fontId="0" fillId="0" borderId="99" xfId="0" applyBorder="1" applyAlignment="1">
      <alignment horizontal="center" vertical="center" wrapText="1"/>
    </xf>
    <xf numFmtId="0" fontId="0" fillId="28" borderId="0" xfId="0" applyFont="1" applyFill="1" applyAlignment="1">
      <alignment horizontal="center" wrapText="1"/>
    </xf>
    <xf numFmtId="0" fontId="5" fillId="13" borderId="95" xfId="0" applyFont="1" applyFill="1" applyBorder="1" applyAlignment="1">
      <alignment horizontal="center" vertical="center" wrapText="1"/>
    </xf>
    <xf numFmtId="0" fontId="35" fillId="13" borderId="96" xfId="0" applyFont="1" applyFill="1" applyBorder="1" applyAlignment="1"/>
    <xf numFmtId="0" fontId="35" fillId="13" borderId="97" xfId="0" applyFont="1" applyFill="1" applyBorder="1" applyAlignment="1"/>
    <xf numFmtId="49" fontId="49" fillId="0" borderId="1" xfId="0" applyNumberFormat="1" applyFont="1" applyFill="1" applyBorder="1" applyAlignment="1" applyProtection="1">
      <alignment vertical="center" wrapText="1"/>
    </xf>
    <xf numFmtId="0" fontId="0" fillId="0" borderId="1" xfId="0" applyBorder="1" applyAlignment="1">
      <alignment vertical="center" wrapText="1"/>
    </xf>
    <xf numFmtId="0" fontId="28" fillId="13" borderId="1" xfId="0" applyFont="1" applyFill="1" applyBorder="1" applyAlignment="1">
      <alignment horizontal="center"/>
    </xf>
    <xf numFmtId="0" fontId="52" fillId="12" borderId="59" xfId="0" applyFont="1" applyFill="1" applyBorder="1" applyAlignment="1">
      <alignment horizontal="center" vertical="center" wrapText="1"/>
    </xf>
    <xf numFmtId="0" fontId="52" fillId="12" borderId="61" xfId="0" applyFont="1" applyFill="1" applyBorder="1" applyAlignment="1">
      <alignment horizontal="center" vertical="center" wrapText="1"/>
    </xf>
    <xf numFmtId="0" fontId="52" fillId="12" borderId="62" xfId="0" applyFont="1" applyFill="1" applyBorder="1" applyAlignment="1">
      <alignment horizontal="center" vertical="center" wrapText="1"/>
    </xf>
    <xf numFmtId="0" fontId="52" fillId="12" borderId="49" xfId="0" applyFont="1" applyFill="1" applyBorder="1" applyAlignment="1">
      <alignment horizontal="center" vertical="center" wrapText="1"/>
    </xf>
    <xf numFmtId="0" fontId="67" fillId="0" borderId="82" xfId="0" applyFont="1" applyBorder="1" applyAlignment="1">
      <alignment horizontal="left"/>
    </xf>
    <xf numFmtId="0" fontId="67" fillId="0" borderId="83" xfId="0" applyFont="1" applyBorder="1" applyAlignment="1">
      <alignment horizontal="left"/>
    </xf>
    <xf numFmtId="0" fontId="67" fillId="0" borderId="84" xfId="0" applyFont="1" applyBorder="1" applyAlignment="1">
      <alignment horizontal="left"/>
    </xf>
    <xf numFmtId="0" fontId="28" fillId="0" borderId="0" xfId="0" applyNumberFormat="1" applyFont="1" applyFill="1" applyBorder="1" applyAlignment="1" applyProtection="1">
      <alignment horizontal="center" vertical="center" wrapText="1"/>
      <protection locked="0"/>
    </xf>
    <xf numFmtId="49" fontId="49" fillId="0" borderId="1" xfId="0" applyNumberFormat="1" applyFont="1" applyFill="1" applyBorder="1" applyAlignment="1" applyProtection="1">
      <alignment horizontal="center" vertical="center" wrapText="1"/>
    </xf>
    <xf numFmtId="0" fontId="0" fillId="0" borderId="1" xfId="0" applyBorder="1" applyAlignment="1">
      <alignment horizontal="left" vertical="center" wrapText="1"/>
    </xf>
    <xf numFmtId="0" fontId="0" fillId="0" borderId="1" xfId="0" applyBorder="1"/>
    <xf numFmtId="170" fontId="46" fillId="12" borderId="35" xfId="0" applyNumberFormat="1" applyFont="1" applyFill="1" applyBorder="1" applyAlignment="1">
      <alignment horizontal="center" vertical="center"/>
    </xf>
    <xf numFmtId="0" fontId="52" fillId="12" borderId="38" xfId="0" applyFont="1" applyFill="1" applyBorder="1" applyAlignment="1">
      <alignment horizontal="center" vertical="center" wrapText="1"/>
    </xf>
    <xf numFmtId="0" fontId="52" fillId="12" borderId="52" xfId="0" applyFont="1" applyFill="1" applyBorder="1" applyAlignment="1">
      <alignment horizontal="center" vertical="center" wrapText="1"/>
    </xf>
    <xf numFmtId="0" fontId="16" fillId="13" borderId="56" xfId="0" applyFont="1" applyFill="1" applyBorder="1" applyAlignment="1">
      <alignment horizontal="center" wrapText="1"/>
    </xf>
    <xf numFmtId="0" fontId="16" fillId="13" borderId="54" xfId="0" applyFont="1" applyFill="1" applyBorder="1" applyAlignment="1">
      <alignment horizontal="center" wrapText="1"/>
    </xf>
    <xf numFmtId="0" fontId="16" fillId="13" borderId="44" xfId="0" applyFont="1" applyFill="1" applyBorder="1" applyAlignment="1">
      <alignment horizontal="center" wrapText="1"/>
    </xf>
    <xf numFmtId="0" fontId="20" fillId="17" borderId="56" xfId="0" applyFont="1" applyFill="1" applyBorder="1" applyAlignment="1">
      <alignment horizontal="left" vertical="center" wrapText="1"/>
    </xf>
    <xf numFmtId="0" fontId="20" fillId="17" borderId="54" xfId="0" applyFont="1" applyFill="1" applyBorder="1" applyAlignment="1">
      <alignment horizontal="left" vertical="center" wrapText="1"/>
    </xf>
    <xf numFmtId="0" fontId="20" fillId="17" borderId="44" xfId="0" applyFont="1" applyFill="1" applyBorder="1" applyAlignment="1">
      <alignment horizontal="left" vertical="center" wrapText="1"/>
    </xf>
    <xf numFmtId="0" fontId="52" fillId="12" borderId="60" xfId="0" applyFont="1" applyFill="1" applyBorder="1" applyAlignment="1">
      <alignment horizontal="center" vertical="center" wrapText="1"/>
    </xf>
    <xf numFmtId="0" fontId="52" fillId="12" borderId="63" xfId="0" applyFont="1" applyFill="1" applyBorder="1" applyAlignment="1">
      <alignment horizontal="center" vertical="center" wrapText="1"/>
    </xf>
    <xf numFmtId="0" fontId="52" fillId="12" borderId="35" xfId="0" applyFont="1" applyFill="1" applyBorder="1" applyAlignment="1">
      <alignment horizontal="center" vertical="center"/>
    </xf>
    <xf numFmtId="0" fontId="67" fillId="0" borderId="77" xfId="0" applyFont="1" applyBorder="1" applyAlignment="1">
      <alignment horizontal="left"/>
    </xf>
    <xf numFmtId="0" fontId="67" fillId="0" borderId="63" xfId="0" applyFont="1" applyBorder="1" applyAlignment="1">
      <alignment horizontal="left"/>
    </xf>
    <xf numFmtId="0" fontId="67" fillId="0" borderId="78" xfId="0" applyFont="1" applyBorder="1" applyAlignment="1">
      <alignment horizontal="left"/>
    </xf>
    <xf numFmtId="0" fontId="16" fillId="13" borderId="53" xfId="0" applyFont="1" applyFill="1" applyBorder="1" applyAlignment="1">
      <alignment horizontal="right" vertical="center" wrapText="1"/>
    </xf>
    <xf numFmtId="0" fontId="16" fillId="13" borderId="54" xfId="0" applyFont="1" applyFill="1" applyBorder="1" applyAlignment="1">
      <alignment horizontal="right" vertical="center" wrapText="1"/>
    </xf>
    <xf numFmtId="0" fontId="16" fillId="13" borderId="56" xfId="0" applyFont="1" applyFill="1" applyBorder="1" applyAlignment="1">
      <alignment horizontal="center" vertical="center" wrapText="1"/>
    </xf>
    <xf numFmtId="0" fontId="16" fillId="13" borderId="54" xfId="0" applyFont="1" applyFill="1" applyBorder="1" applyAlignment="1">
      <alignment horizontal="center" vertical="center" wrapText="1"/>
    </xf>
    <xf numFmtId="0" fontId="20" fillId="17" borderId="79" xfId="0" applyFont="1" applyFill="1" applyBorder="1" applyAlignment="1">
      <alignment vertical="center" wrapText="1"/>
    </xf>
    <xf numFmtId="0" fontId="20" fillId="17" borderId="0" xfId="0" applyFont="1" applyFill="1" applyBorder="1" applyAlignment="1">
      <alignment vertical="center" wrapText="1"/>
    </xf>
    <xf numFmtId="0" fontId="20" fillId="17" borderId="80" xfId="0" applyFont="1" applyFill="1" applyBorder="1" applyAlignment="1">
      <alignment vertical="center" wrapText="1"/>
    </xf>
    <xf numFmtId="0" fontId="20" fillId="17" borderId="81" xfId="0" applyFont="1" applyFill="1" applyBorder="1" applyAlignment="1">
      <alignment vertical="center" wrapText="1"/>
    </xf>
    <xf numFmtId="166" fontId="46" fillId="10" borderId="35" xfId="0" applyNumberFormat="1" applyFont="1" applyFill="1" applyBorder="1" applyAlignment="1">
      <alignment horizontal="center"/>
    </xf>
    <xf numFmtId="0" fontId="0" fillId="12" borderId="38" xfId="0" applyFill="1" applyBorder="1" applyAlignment="1">
      <alignment horizontal="center" vertical="center" wrapText="1"/>
    </xf>
    <xf numFmtId="0" fontId="0" fillId="12" borderId="52" xfId="0" applyFill="1" applyBorder="1" applyAlignment="1">
      <alignment horizontal="center" vertical="center" wrapText="1"/>
    </xf>
    <xf numFmtId="166" fontId="46" fillId="10" borderId="55" xfId="0" applyNumberFormat="1" applyFont="1" applyFill="1" applyBorder="1" applyAlignment="1">
      <alignment horizontal="center"/>
    </xf>
    <xf numFmtId="166" fontId="46" fillId="10" borderId="73" xfId="0" applyNumberFormat="1" applyFont="1" applyFill="1" applyBorder="1" applyAlignment="1">
      <alignment horizontal="center"/>
    </xf>
    <xf numFmtId="166" fontId="46" fillId="10" borderId="37" xfId="0" applyNumberFormat="1" applyFont="1" applyFill="1" applyBorder="1" applyAlignment="1">
      <alignment horizontal="center"/>
    </xf>
    <xf numFmtId="0" fontId="52" fillId="12" borderId="59" xfId="0" applyFont="1" applyFill="1" applyBorder="1" applyAlignment="1">
      <alignment horizontal="center" vertical="center"/>
    </xf>
    <xf numFmtId="0" fontId="52" fillId="12" borderId="60" xfId="0" applyFont="1" applyFill="1" applyBorder="1" applyAlignment="1">
      <alignment horizontal="center" vertical="center"/>
    </xf>
    <xf numFmtId="0" fontId="52" fillId="12" borderId="61" xfId="0" applyFont="1" applyFill="1" applyBorder="1" applyAlignment="1">
      <alignment horizontal="center" vertical="center"/>
    </xf>
    <xf numFmtId="0" fontId="0" fillId="12" borderId="55" xfId="0" applyFill="1" applyBorder="1" applyAlignment="1">
      <alignment horizontal="right"/>
    </xf>
    <xf numFmtId="0" fontId="0" fillId="12" borderId="37" xfId="0" applyFill="1" applyBorder="1" applyAlignment="1">
      <alignment horizontal="right"/>
    </xf>
    <xf numFmtId="166" fontId="47" fillId="0" borderId="55" xfId="0" applyNumberFormat="1" applyFont="1" applyFill="1" applyBorder="1" applyAlignment="1">
      <alignment horizontal="center"/>
    </xf>
    <xf numFmtId="166" fontId="47" fillId="0" borderId="73" xfId="0" applyNumberFormat="1" applyFont="1" applyFill="1" applyBorder="1" applyAlignment="1">
      <alignment horizontal="center"/>
    </xf>
    <xf numFmtId="166" fontId="47" fillId="0" borderId="37" xfId="0" applyNumberFormat="1" applyFont="1" applyFill="1" applyBorder="1" applyAlignment="1">
      <alignment horizontal="center"/>
    </xf>
    <xf numFmtId="166" fontId="28" fillId="12" borderId="35" xfId="0" applyNumberFormat="1" applyFont="1" applyFill="1" applyBorder="1" applyAlignment="1">
      <alignment horizontal="right" vertical="center" wrapText="1"/>
    </xf>
    <xf numFmtId="166" fontId="28" fillId="12" borderId="35" xfId="0" applyNumberFormat="1" applyFont="1" applyFill="1" applyBorder="1" applyAlignment="1">
      <alignment horizontal="right" vertical="center"/>
    </xf>
    <xf numFmtId="0" fontId="28" fillId="12" borderId="35" xfId="0" applyFont="1" applyFill="1" applyBorder="1" applyAlignment="1">
      <alignment horizontal="right" vertical="center" wrapText="1"/>
    </xf>
    <xf numFmtId="166" fontId="47" fillId="0" borderId="55" xfId="0" applyNumberFormat="1" applyFont="1" applyBorder="1" applyAlignment="1">
      <alignment horizontal="center"/>
    </xf>
    <xf numFmtId="166" fontId="47" fillId="0" borderId="73" xfId="0" applyNumberFormat="1" applyFont="1" applyBorder="1" applyAlignment="1">
      <alignment horizontal="center"/>
    </xf>
    <xf numFmtId="166" fontId="47" fillId="0" borderId="37" xfId="0" applyNumberFormat="1" applyFont="1" applyBorder="1" applyAlignment="1">
      <alignment horizontal="center"/>
    </xf>
    <xf numFmtId="166" fontId="46" fillId="12" borderId="38" xfId="0" applyNumberFormat="1" applyFont="1" applyFill="1" applyBorder="1" applyAlignment="1">
      <alignment horizontal="center" vertical="center"/>
    </xf>
    <xf numFmtId="166" fontId="46" fillId="12" borderId="52" xfId="0" applyNumberFormat="1" applyFont="1" applyFill="1" applyBorder="1" applyAlignment="1">
      <alignment horizontal="center" vertical="center"/>
    </xf>
    <xf numFmtId="0" fontId="0" fillId="0" borderId="35" xfId="0" applyBorder="1" applyAlignment="1">
      <alignment horizontal="center"/>
    </xf>
    <xf numFmtId="0" fontId="52" fillId="12" borderId="35" xfId="0" applyFont="1" applyFill="1" applyBorder="1" applyAlignment="1">
      <alignment horizontal="center" vertical="center" wrapText="1"/>
    </xf>
    <xf numFmtId="0" fontId="46" fillId="23" borderId="35" xfId="0" applyFont="1" applyFill="1" applyBorder="1" applyAlignment="1">
      <alignment horizontal="center" vertical="center"/>
    </xf>
    <xf numFmtId="0" fontId="47" fillId="17" borderId="55" xfId="0" applyFont="1" applyFill="1" applyBorder="1" applyAlignment="1">
      <alignment horizontal="center" vertical="center" wrapText="1"/>
    </xf>
    <xf numFmtId="0" fontId="47" fillId="17" borderId="37" xfId="0" applyFont="1" applyFill="1" applyBorder="1" applyAlignment="1">
      <alignment horizontal="center" vertical="center" wrapText="1"/>
    </xf>
    <xf numFmtId="0" fontId="47" fillId="10" borderId="55" xfId="0" applyFont="1" applyFill="1" applyBorder="1" applyAlignment="1">
      <alignment horizontal="center" vertical="center" wrapText="1"/>
    </xf>
    <xf numFmtId="0" fontId="47" fillId="10" borderId="73"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0" fillId="0" borderId="35" xfId="0" applyBorder="1"/>
    <xf numFmtId="166" fontId="47" fillId="0" borderId="35" xfId="0" applyNumberFormat="1" applyFont="1" applyFill="1" applyBorder="1" applyAlignment="1">
      <alignment horizontal="center"/>
    </xf>
    <xf numFmtId="0" fontId="0" fillId="0" borderId="55" xfId="0" applyFont="1" applyBorder="1" applyAlignment="1">
      <alignment vertical="center" wrapText="1"/>
    </xf>
    <xf numFmtId="0" fontId="0" fillId="0" borderId="37" xfId="0" applyFont="1" applyBorder="1" applyAlignment="1">
      <alignment vertical="center" wrapText="1"/>
    </xf>
    <xf numFmtId="164" fontId="47" fillId="0" borderId="35" xfId="0" applyNumberFormat="1" applyFont="1" applyBorder="1"/>
    <xf numFmtId="0" fontId="52" fillId="23" borderId="35" xfId="0" applyFont="1" applyFill="1" applyBorder="1" applyAlignment="1">
      <alignment horizontal="center" vertical="center" wrapText="1"/>
    </xf>
    <xf numFmtId="0" fontId="0" fillId="12" borderId="35" xfId="0" applyFill="1" applyBorder="1" applyAlignment="1">
      <alignment horizontal="center" vertical="center" wrapText="1"/>
    </xf>
    <xf numFmtId="166" fontId="47" fillId="17" borderId="55" xfId="0" applyNumberFormat="1" applyFont="1" applyFill="1" applyBorder="1" applyAlignment="1">
      <alignment horizontal="right"/>
    </xf>
    <xf numFmtId="166" fontId="47" fillId="17" borderId="37" xfId="0" applyNumberFormat="1" applyFont="1" applyFill="1" applyBorder="1" applyAlignment="1">
      <alignment horizontal="right"/>
    </xf>
    <xf numFmtId="0" fontId="52" fillId="12" borderId="55" xfId="0" applyFont="1" applyFill="1" applyBorder="1" applyAlignment="1">
      <alignment horizontal="center" vertical="center"/>
    </xf>
    <xf numFmtId="0" fontId="52" fillId="12" borderId="73" xfId="0" applyFont="1" applyFill="1" applyBorder="1" applyAlignment="1">
      <alignment horizontal="center" vertical="center"/>
    </xf>
    <xf numFmtId="0" fontId="52" fillId="12" borderId="37" xfId="0" applyFont="1" applyFill="1" applyBorder="1" applyAlignment="1">
      <alignment horizontal="center" vertical="center"/>
    </xf>
    <xf numFmtId="0" fontId="52" fillId="12" borderId="55" xfId="0" applyFont="1" applyFill="1" applyBorder="1" applyAlignment="1">
      <alignment horizontal="center" vertical="center" wrapText="1"/>
    </xf>
    <xf numFmtId="0" fontId="52" fillId="12" borderId="37" xfId="0" applyFont="1" applyFill="1" applyBorder="1" applyAlignment="1">
      <alignment horizontal="center" vertical="center" wrapText="1"/>
    </xf>
    <xf numFmtId="0" fontId="0" fillId="6" borderId="55" xfId="0" applyFont="1" applyFill="1" applyBorder="1" applyAlignment="1">
      <alignment vertical="center" wrapText="1"/>
    </xf>
    <xf numFmtId="0" fontId="0" fillId="6" borderId="37" xfId="0" applyFont="1" applyFill="1" applyBorder="1" applyAlignment="1">
      <alignment vertical="center" wrapText="1"/>
    </xf>
    <xf numFmtId="0" fontId="52" fillId="23" borderId="35" xfId="0" applyFont="1" applyFill="1" applyBorder="1" applyAlignment="1">
      <alignment horizontal="center" vertical="center"/>
    </xf>
    <xf numFmtId="0" fontId="46" fillId="13" borderId="35" xfId="0" applyFont="1" applyFill="1" applyBorder="1" applyAlignment="1">
      <alignment horizontal="center" vertical="center" wrapText="1"/>
    </xf>
    <xf numFmtId="166" fontId="46" fillId="12" borderId="35" xfId="0" applyNumberFormat="1" applyFont="1" applyFill="1" applyBorder="1"/>
    <xf numFmtId="166" fontId="46" fillId="12" borderId="35" xfId="0" applyNumberFormat="1" applyFont="1" applyFill="1" applyBorder="1" applyAlignment="1">
      <alignment horizontal="center"/>
    </xf>
    <xf numFmtId="0" fontId="16" fillId="13" borderId="71" xfId="0" applyFont="1" applyFill="1" applyBorder="1" applyAlignment="1">
      <alignment horizontal="center" vertical="center" wrapText="1"/>
    </xf>
    <xf numFmtId="0" fontId="16" fillId="13" borderId="66" xfId="0" applyFont="1" applyFill="1" applyBorder="1" applyAlignment="1">
      <alignment horizontal="center" vertical="center" wrapText="1"/>
    </xf>
    <xf numFmtId="0" fontId="16" fillId="13" borderId="44" xfId="0" applyFont="1" applyFill="1" applyBorder="1" applyAlignment="1">
      <alignment horizontal="center" vertical="center" wrapText="1"/>
    </xf>
    <xf numFmtId="0" fontId="16" fillId="13" borderId="50" xfId="0" applyFont="1" applyFill="1" applyBorder="1" applyAlignment="1">
      <alignment horizontal="center" vertical="center" wrapText="1"/>
    </xf>
    <xf numFmtId="0" fontId="16" fillId="13" borderId="51" xfId="0" applyFont="1" applyFill="1" applyBorder="1" applyAlignment="1">
      <alignment horizontal="center" vertical="center" wrapText="1"/>
    </xf>
    <xf numFmtId="0" fontId="46" fillId="13" borderId="72" xfId="0" applyFont="1" applyFill="1" applyBorder="1" applyAlignment="1">
      <alignment horizontal="center" vertical="center" wrapText="1"/>
    </xf>
    <xf numFmtId="0" fontId="46" fillId="13" borderId="39" xfId="0" applyFont="1" applyFill="1" applyBorder="1" applyAlignment="1">
      <alignment horizontal="center" vertical="center" wrapText="1"/>
    </xf>
    <xf numFmtId="0" fontId="0" fillId="0" borderId="59" xfId="0" applyFont="1" applyBorder="1" applyAlignment="1">
      <alignment vertical="center" wrapText="1"/>
    </xf>
    <xf numFmtId="0" fontId="0" fillId="0" borderId="61" xfId="0" applyFont="1" applyBorder="1" applyAlignment="1">
      <alignment vertical="center" wrapText="1"/>
    </xf>
    <xf numFmtId="0" fontId="0" fillId="9" borderId="55" xfId="0" applyFont="1" applyFill="1" applyBorder="1" applyAlignment="1">
      <alignment vertical="center" wrapText="1"/>
    </xf>
    <xf numFmtId="0" fontId="0" fillId="9" borderId="37" xfId="0" applyFont="1" applyFill="1" applyBorder="1" applyAlignment="1">
      <alignment vertical="center" wrapText="1"/>
    </xf>
    <xf numFmtId="0" fontId="46" fillId="13" borderId="66" xfId="0" applyFont="1" applyFill="1" applyBorder="1" applyAlignment="1">
      <alignment horizontal="center" vertical="center" wrapText="1"/>
    </xf>
    <xf numFmtId="0" fontId="46" fillId="13" borderId="0" xfId="0" applyFont="1" applyFill="1" applyBorder="1" applyAlignment="1">
      <alignment horizontal="center" vertical="center" wrapText="1"/>
    </xf>
    <xf numFmtId="0" fontId="46" fillId="13" borderId="74" xfId="0" applyFont="1" applyFill="1" applyBorder="1" applyAlignment="1">
      <alignment horizontal="center" vertical="center"/>
    </xf>
    <xf numFmtId="0" fontId="46" fillId="13" borderId="75" xfId="0" applyFont="1" applyFill="1" applyBorder="1" applyAlignment="1">
      <alignment horizontal="center" vertical="center"/>
    </xf>
    <xf numFmtId="0" fontId="46" fillId="13" borderId="76" xfId="0" applyFont="1" applyFill="1" applyBorder="1" applyAlignment="1">
      <alignment horizontal="center" vertical="center"/>
    </xf>
    <xf numFmtId="0" fontId="13" fillId="0" borderId="0" xfId="0" applyFont="1" applyFill="1" applyBorder="1" applyAlignment="1">
      <alignment horizontal="center" vertical="center" wrapText="1"/>
    </xf>
    <xf numFmtId="0" fontId="55" fillId="0" borderId="0" xfId="0" applyFont="1" applyBorder="1" applyAlignment="1">
      <alignment horizontal="center"/>
    </xf>
    <xf numFmtId="0" fontId="43" fillId="17" borderId="1" xfId="0" applyFont="1" applyFill="1" applyBorder="1" applyAlignment="1">
      <alignment horizontal="right" vertical="center"/>
    </xf>
    <xf numFmtId="0" fontId="43" fillId="13" borderId="1" xfId="0" applyFont="1" applyFill="1" applyBorder="1" applyAlignment="1">
      <alignment horizontal="right" vertical="center"/>
    </xf>
    <xf numFmtId="0" fontId="55" fillId="0" borderId="15" xfId="0" applyFont="1" applyBorder="1" applyAlignment="1">
      <alignment horizontal="center"/>
    </xf>
    <xf numFmtId="0" fontId="15" fillId="13" borderId="56" xfId="0" applyFont="1" applyFill="1" applyBorder="1" applyAlignment="1">
      <alignment horizontal="center" vertical="center"/>
    </xf>
    <xf numFmtId="0" fontId="15" fillId="13" borderId="54" xfId="0" applyFont="1" applyFill="1" applyBorder="1" applyAlignment="1">
      <alignment horizontal="center" vertical="center"/>
    </xf>
    <xf numFmtId="0" fontId="15" fillId="13" borderId="44" xfId="0" applyFont="1" applyFill="1" applyBorder="1" applyAlignment="1">
      <alignment horizontal="center" vertical="center"/>
    </xf>
    <xf numFmtId="0" fontId="17" fillId="17" borderId="53" xfId="0" applyFont="1" applyFill="1" applyBorder="1" applyAlignment="1">
      <alignment horizontal="left" vertical="center" wrapText="1"/>
    </xf>
    <xf numFmtId="0" fontId="17" fillId="17" borderId="54" xfId="0" applyFont="1" applyFill="1" applyBorder="1" applyAlignment="1">
      <alignment horizontal="left" vertical="center" wrapText="1"/>
    </xf>
    <xf numFmtId="0" fontId="16" fillId="13" borderId="53" xfId="0" applyFont="1" applyFill="1" applyBorder="1" applyAlignment="1">
      <alignment horizontal="center" vertical="center" wrapText="1"/>
    </xf>
    <xf numFmtId="0" fontId="16" fillId="13" borderId="64" xfId="0" applyFont="1" applyFill="1" applyBorder="1" applyAlignment="1">
      <alignment horizontal="center" vertical="center" wrapText="1"/>
    </xf>
    <xf numFmtId="0" fontId="22" fillId="13" borderId="57" xfId="0" applyFont="1" applyFill="1" applyBorder="1" applyAlignment="1">
      <alignment horizontal="center" vertical="center" wrapText="1"/>
    </xf>
    <xf numFmtId="0" fontId="66" fillId="13" borderId="58" xfId="0" applyFont="1" applyFill="1" applyBorder="1" applyAlignment="1">
      <alignment horizontal="center" vertical="center"/>
    </xf>
    <xf numFmtId="0" fontId="66" fillId="13" borderId="52" xfId="0" applyFont="1" applyFill="1" applyBorder="1" applyAlignment="1">
      <alignment horizontal="center" vertical="center"/>
    </xf>
    <xf numFmtId="0" fontId="46" fillId="13" borderId="59" xfId="0" applyFont="1" applyFill="1" applyBorder="1" applyAlignment="1">
      <alignment horizontal="center" vertical="center" wrapText="1"/>
    </xf>
    <xf numFmtId="0" fontId="46" fillId="13" borderId="60" xfId="0" applyFont="1" applyFill="1" applyBorder="1" applyAlignment="1">
      <alignment horizontal="center" vertical="center" wrapText="1"/>
    </xf>
    <xf numFmtId="0" fontId="46" fillId="13" borderId="61" xfId="0" applyFont="1" applyFill="1" applyBorder="1" applyAlignment="1">
      <alignment horizontal="center" vertical="center" wrapText="1"/>
    </xf>
    <xf numFmtId="0" fontId="46" fillId="13" borderId="62" xfId="0" applyFont="1" applyFill="1" applyBorder="1" applyAlignment="1">
      <alignment horizontal="center" vertical="center" wrapText="1"/>
    </xf>
    <xf numFmtId="0" fontId="46" fillId="13" borderId="63" xfId="0" applyFont="1" applyFill="1" applyBorder="1" applyAlignment="1">
      <alignment horizontal="center" vertical="center" wrapText="1"/>
    </xf>
    <xf numFmtId="0" fontId="46" fillId="13" borderId="49" xfId="0" applyFont="1" applyFill="1" applyBorder="1" applyAlignment="1">
      <alignment horizontal="center" vertical="center" wrapText="1"/>
    </xf>
    <xf numFmtId="0" fontId="19" fillId="17" borderId="53" xfId="0" applyFont="1" applyFill="1" applyBorder="1" applyAlignment="1">
      <alignment horizontal="center" vertical="center" wrapText="1"/>
    </xf>
    <xf numFmtId="0" fontId="19" fillId="17" borderId="64" xfId="0" applyFont="1" applyFill="1" applyBorder="1" applyAlignment="1">
      <alignment horizontal="center" vertical="center" wrapText="1"/>
    </xf>
    <xf numFmtId="0" fontId="19" fillId="17" borderId="69" xfId="0" applyFont="1" applyFill="1" applyBorder="1" applyAlignment="1">
      <alignment horizontal="left" vertical="center" wrapText="1"/>
    </xf>
    <xf numFmtId="0" fontId="19" fillId="17" borderId="66" xfId="0" applyFont="1" applyFill="1" applyBorder="1" applyAlignment="1">
      <alignment horizontal="left" vertical="center" wrapText="1"/>
    </xf>
    <xf numFmtId="0" fontId="19" fillId="17" borderId="70" xfId="0" applyFont="1" applyFill="1" applyBorder="1" applyAlignment="1">
      <alignment horizontal="left" vertical="center" wrapText="1"/>
    </xf>
    <xf numFmtId="0" fontId="20" fillId="17" borderId="56" xfId="0" applyFont="1" applyFill="1" applyBorder="1" applyAlignment="1">
      <alignment horizontal="center" vertical="center" wrapText="1"/>
    </xf>
    <xf numFmtId="0" fontId="20" fillId="17" borderId="54" xfId="0" applyFont="1" applyFill="1" applyBorder="1" applyAlignment="1">
      <alignment horizontal="center" vertical="center" wrapText="1"/>
    </xf>
    <xf numFmtId="0" fontId="20" fillId="17" borderId="44" xfId="0" applyFont="1" applyFill="1" applyBorder="1" applyAlignment="1">
      <alignment horizontal="center" vertical="center" wrapText="1"/>
    </xf>
    <xf numFmtId="0" fontId="46" fillId="13" borderId="52" xfId="0" applyFont="1" applyFill="1" applyBorder="1" applyAlignment="1">
      <alignment horizontal="center" vertical="center" wrapText="1"/>
    </xf>
    <xf numFmtId="0" fontId="47" fillId="8" borderId="55" xfId="0" applyFont="1" applyFill="1" applyBorder="1" applyAlignment="1">
      <alignment vertical="center" wrapText="1"/>
    </xf>
    <xf numFmtId="0" fontId="47" fillId="8" borderId="37" xfId="0" applyFont="1" applyFill="1" applyBorder="1" applyAlignment="1">
      <alignment vertical="center" wrapText="1"/>
    </xf>
    <xf numFmtId="0" fontId="46" fillId="13" borderId="38" xfId="0" applyFont="1" applyFill="1" applyBorder="1" applyAlignment="1">
      <alignment horizontal="center" vertical="center" wrapText="1"/>
    </xf>
    <xf numFmtId="0" fontId="46" fillId="13" borderId="58" xfId="0" applyFont="1" applyFill="1" applyBorder="1" applyAlignment="1">
      <alignment horizontal="center" vertical="center" wrapText="1"/>
    </xf>
    <xf numFmtId="0" fontId="46" fillId="13" borderId="65" xfId="0" applyFont="1" applyFill="1" applyBorder="1" applyAlignment="1">
      <alignment horizontal="center" vertical="center" wrapText="1"/>
    </xf>
    <xf numFmtId="0" fontId="46" fillId="13" borderId="67" xfId="0" applyFont="1" applyFill="1" applyBorder="1" applyAlignment="1">
      <alignment horizontal="center" vertical="center" wrapText="1"/>
    </xf>
    <xf numFmtId="0" fontId="16" fillId="17" borderId="53" xfId="0" applyFont="1" applyFill="1" applyBorder="1" applyAlignment="1">
      <alignment horizontal="left" vertical="center" wrapText="1"/>
    </xf>
    <xf numFmtId="0" fontId="16" fillId="17" borderId="54" xfId="0" applyFont="1" applyFill="1" applyBorder="1" applyAlignment="1">
      <alignment horizontal="left" vertical="center" wrapText="1"/>
    </xf>
    <xf numFmtId="0" fontId="16" fillId="17" borderId="64" xfId="0" applyFont="1" applyFill="1" applyBorder="1" applyAlignment="1">
      <alignment horizontal="left" vertical="center" wrapText="1"/>
    </xf>
    <xf numFmtId="0" fontId="20" fillId="10" borderId="56" xfId="0" applyFont="1" applyFill="1" applyBorder="1" applyAlignment="1">
      <alignment horizontal="justify" vertical="center"/>
    </xf>
    <xf numFmtId="0" fontId="20" fillId="10" borderId="54" xfId="0" applyFont="1" applyFill="1" applyBorder="1" applyAlignment="1">
      <alignment horizontal="justify" vertical="center"/>
    </xf>
    <xf numFmtId="0" fontId="20" fillId="10" borderId="44" xfId="0" applyFont="1" applyFill="1" applyBorder="1" applyAlignment="1">
      <alignment horizontal="justify" vertical="center"/>
    </xf>
    <xf numFmtId="0" fontId="46" fillId="13" borderId="46" xfId="0" applyFont="1" applyFill="1" applyBorder="1" applyAlignment="1">
      <alignment horizontal="center"/>
    </xf>
    <xf numFmtId="0" fontId="16" fillId="13" borderId="51" xfId="0" applyFont="1" applyFill="1" applyBorder="1" applyAlignment="1">
      <alignment horizontal="right" vertical="center" wrapText="1"/>
    </xf>
    <xf numFmtId="0" fontId="16" fillId="13" borderId="68" xfId="0" applyFont="1" applyFill="1" applyBorder="1" applyAlignment="1">
      <alignment horizontal="right" vertical="center" wrapText="1"/>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20" fillId="17" borderId="50" xfId="0" applyFont="1" applyFill="1" applyBorder="1" applyAlignment="1">
      <alignment horizontal="left" vertical="center" wrapText="1"/>
    </xf>
    <xf numFmtId="0" fontId="20" fillId="17" borderId="51" xfId="0" applyFont="1" applyFill="1" applyBorder="1" applyAlignment="1">
      <alignment horizontal="left" vertical="center" wrapText="1"/>
    </xf>
    <xf numFmtId="0" fontId="20" fillId="17" borderId="55" xfId="0" applyFont="1" applyFill="1" applyBorder="1" applyAlignment="1">
      <alignment horizontal="center" vertic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46" xfId="0" applyFont="1" applyFill="1" applyBorder="1" applyAlignment="1">
      <alignment horizontal="left" vertical="center" wrapText="1"/>
    </xf>
    <xf numFmtId="0" fontId="16" fillId="13" borderId="56" xfId="0" applyFont="1" applyFill="1" applyBorder="1" applyAlignment="1">
      <alignment horizontal="center" vertical="center"/>
    </xf>
    <xf numFmtId="0" fontId="16" fillId="13" borderId="54" xfId="0" applyFont="1" applyFill="1" applyBorder="1" applyAlignment="1">
      <alignment horizontal="center" vertical="center"/>
    </xf>
    <xf numFmtId="166" fontId="47" fillId="17" borderId="55" xfId="0" applyNumberFormat="1" applyFont="1" applyFill="1" applyBorder="1" applyAlignment="1">
      <alignment horizontal="center"/>
    </xf>
    <xf numFmtId="166" fontId="47" fillId="17" borderId="37" xfId="0" applyNumberFormat="1" applyFont="1" applyFill="1" applyBorder="1" applyAlignment="1">
      <alignment horizontal="center"/>
    </xf>
    <xf numFmtId="0" fontId="52" fillId="12" borderId="62" xfId="0" applyFont="1" applyFill="1" applyBorder="1" applyAlignment="1">
      <alignment horizontal="center" vertical="center"/>
    </xf>
    <xf numFmtId="0" fontId="52" fillId="12" borderId="49" xfId="0" applyFont="1" applyFill="1" applyBorder="1" applyAlignment="1">
      <alignment horizontal="center" vertical="center"/>
    </xf>
    <xf numFmtId="0" fontId="52" fillId="10" borderId="55" xfId="0" applyFont="1" applyFill="1" applyBorder="1" applyAlignment="1">
      <alignment horizontal="center"/>
    </xf>
    <xf numFmtId="0" fontId="52" fillId="10" borderId="37" xfId="0" applyFont="1" applyFill="1" applyBorder="1" applyAlignment="1">
      <alignment horizontal="center"/>
    </xf>
    <xf numFmtId="0" fontId="52" fillId="12" borderId="73" xfId="0" applyFont="1" applyFill="1" applyBorder="1" applyAlignment="1">
      <alignment horizontal="center" vertical="center" wrapText="1"/>
    </xf>
    <xf numFmtId="0" fontId="0" fillId="0" borderId="55" xfId="0" applyFont="1" applyFill="1" applyBorder="1" applyAlignment="1">
      <alignment vertical="center" wrapText="1"/>
    </xf>
    <xf numFmtId="0" fontId="0" fillId="0" borderId="37" xfId="0" applyFont="1" applyFill="1" applyBorder="1" applyAlignment="1">
      <alignment vertical="center" wrapText="1"/>
    </xf>
    <xf numFmtId="0" fontId="0" fillId="17" borderId="55" xfId="0" applyFont="1" applyFill="1" applyBorder="1" applyAlignment="1">
      <alignment horizontal="left" vertical="center" wrapText="1"/>
    </xf>
    <xf numFmtId="0" fontId="0" fillId="17" borderId="37" xfId="0" applyFont="1" applyFill="1" applyBorder="1" applyAlignment="1">
      <alignment horizontal="left" vertical="center" wrapText="1"/>
    </xf>
    <xf numFmtId="0" fontId="47" fillId="0" borderId="55" xfId="0" applyFont="1" applyFill="1" applyBorder="1" applyAlignment="1">
      <alignment vertical="center" wrapText="1"/>
    </xf>
    <xf numFmtId="0" fontId="47" fillId="0" borderId="37" xfId="0" applyFont="1" applyFill="1" applyBorder="1" applyAlignment="1">
      <alignment vertical="center" wrapText="1"/>
    </xf>
    <xf numFmtId="0" fontId="0" fillId="17" borderId="55" xfId="0" applyFont="1" applyFill="1" applyBorder="1" applyAlignment="1">
      <alignment horizontal="center" vertical="center" wrapText="1"/>
    </xf>
    <xf numFmtId="0" fontId="0" fillId="17" borderId="37" xfId="0" applyFont="1" applyFill="1" applyBorder="1" applyAlignment="1">
      <alignment horizontal="center" vertical="center" wrapText="1"/>
    </xf>
    <xf numFmtId="0" fontId="20" fillId="17" borderId="46" xfId="0" applyFont="1" applyFill="1" applyBorder="1" applyAlignment="1">
      <alignment horizontal="justify" vertical="center" wrapText="1"/>
    </xf>
    <xf numFmtId="0" fontId="20" fillId="17" borderId="79" xfId="0" applyFont="1" applyFill="1" applyBorder="1" applyAlignment="1">
      <alignment horizontal="center" vertical="center" wrapText="1"/>
    </xf>
    <xf numFmtId="0" fontId="20" fillId="17" borderId="0" xfId="0" applyFont="1" applyFill="1" applyBorder="1" applyAlignment="1">
      <alignment horizontal="center" vertical="center" wrapText="1"/>
    </xf>
    <xf numFmtId="0" fontId="20" fillId="17" borderId="80" xfId="0" applyFont="1" applyFill="1" applyBorder="1" applyAlignment="1">
      <alignment horizontal="center" vertical="center" wrapText="1"/>
    </xf>
    <xf numFmtId="0" fontId="20" fillId="17" borderId="81" xfId="0" applyFont="1" applyFill="1" applyBorder="1" applyAlignment="1">
      <alignment horizontal="center" vertical="center" wrapText="1"/>
    </xf>
    <xf numFmtId="0" fontId="20" fillId="17" borderId="35"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7" xfId="0" applyFont="1" applyBorder="1" applyAlignment="1">
      <alignment horizontal="center" vertical="center" wrapText="1"/>
    </xf>
    <xf numFmtId="0" fontId="40" fillId="8" borderId="3" xfId="0" applyFont="1" applyFill="1" applyBorder="1" applyAlignment="1">
      <alignment horizontal="center" vertical="center" wrapText="1"/>
    </xf>
    <xf numFmtId="0" fontId="40" fillId="8" borderId="10" xfId="0" applyFont="1" applyFill="1" applyBorder="1" applyAlignment="1">
      <alignment horizontal="center" vertical="center" wrapText="1"/>
    </xf>
    <xf numFmtId="0" fontId="40" fillId="8" borderId="5" xfId="0" applyFont="1" applyFill="1" applyBorder="1" applyAlignment="1">
      <alignment horizontal="center" vertical="center" wrapText="1"/>
    </xf>
    <xf numFmtId="0" fontId="29" fillId="0" borderId="9" xfId="0" applyFont="1" applyBorder="1" applyAlignment="1">
      <alignment horizontal="left"/>
    </xf>
    <xf numFmtId="0" fontId="29" fillId="0" borderId="0" xfId="0" applyFont="1" applyBorder="1" applyAlignment="1">
      <alignment horizontal="left"/>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4" xfId="0" applyFont="1" applyBorder="1" applyAlignment="1">
      <alignment horizontal="center" vertical="center" wrapText="1"/>
    </xf>
    <xf numFmtId="0" fontId="40" fillId="8" borderId="9" xfId="0" applyFont="1" applyFill="1" applyBorder="1" applyAlignment="1">
      <alignment horizontal="center" vertical="center" wrapText="1"/>
    </xf>
    <xf numFmtId="0" fontId="40" fillId="8" borderId="17"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12" borderId="5" xfId="0" applyFont="1" applyFill="1" applyBorder="1" applyAlignment="1">
      <alignment horizontal="center" vertical="center" wrapText="1"/>
    </xf>
    <xf numFmtId="0" fontId="34" fillId="12" borderId="8" xfId="0" applyFont="1" applyFill="1" applyBorder="1" applyAlignment="1">
      <alignment horizontal="center" vertical="center" wrapText="1"/>
    </xf>
    <xf numFmtId="0" fontId="34" fillId="12" borderId="16" xfId="0" applyFont="1" applyFill="1" applyBorder="1" applyAlignment="1">
      <alignment horizontal="center" vertical="center" wrapText="1"/>
    </xf>
  </cellXfs>
  <cellStyles count="8">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8 7" xfId="5" xr:uid="{00000000-0005-0000-0000-000005000000}"/>
    <cellStyle name="Título 4" xfId="6" xr:uid="{00000000-0005-0000-0000-000006000000}"/>
    <cellStyle name="Título 5" xfId="7" xr:uid="{00000000-0005-0000-0000-000007000000}"/>
  </cellStyles>
  <dxfs count="64">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dxf>
    <dxf>
      <font>
        <color theme="1"/>
      </font>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371475</xdr:colOff>
      <xdr:row>3</xdr:row>
      <xdr:rowOff>57150</xdr:rowOff>
    </xdr:from>
    <xdr:to>
      <xdr:col>5</xdr:col>
      <xdr:colOff>381000</xdr:colOff>
      <xdr:row>11</xdr:row>
      <xdr:rowOff>352425</xdr:rowOff>
    </xdr:to>
    <xdr:pic>
      <xdr:nvPicPr>
        <xdr:cNvPr id="53498" name="Imagen 2">
          <a:extLst>
            <a:ext uri="{FF2B5EF4-FFF2-40B4-BE49-F238E27FC236}">
              <a16:creationId xmlns:a16="http://schemas.microsoft.com/office/drawing/2014/main" id="{00000000-0008-0000-0000-0000FAD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920" r="29539" b="83064"/>
        <a:stretch>
          <a:fillRect/>
        </a:stretch>
      </xdr:blipFill>
      <xdr:spPr bwMode="auto">
        <a:xfrm>
          <a:off x="714375" y="504825"/>
          <a:ext cx="29432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266700</xdr:rowOff>
    </xdr:from>
    <xdr:to>
      <xdr:col>1</xdr:col>
      <xdr:colOff>1562100</xdr:colOff>
      <xdr:row>4</xdr:row>
      <xdr:rowOff>209550</xdr:rowOff>
    </xdr:to>
    <xdr:pic>
      <xdr:nvPicPr>
        <xdr:cNvPr id="55516" name="Haciendaescudo.png">
          <a:extLst>
            <a:ext uri="{FF2B5EF4-FFF2-40B4-BE49-F238E27FC236}">
              <a16:creationId xmlns:a16="http://schemas.microsoft.com/office/drawing/2014/main" id="{00000000-0008-0000-0C00-0000DC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6384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4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266700</xdr:rowOff>
    </xdr:from>
    <xdr:to>
      <xdr:col>2</xdr:col>
      <xdr:colOff>28575</xdr:colOff>
      <xdr:row>4</xdr:row>
      <xdr:rowOff>153521</xdr:rowOff>
    </xdr:to>
    <xdr:pic>
      <xdr:nvPicPr>
        <xdr:cNvPr id="57503" name="Haciendaescudo.png">
          <a:extLst>
            <a:ext uri="{FF2B5EF4-FFF2-40B4-BE49-F238E27FC236}">
              <a16:creationId xmlns:a16="http://schemas.microsoft.com/office/drawing/2014/main" id="{00000000-0008-0000-0D00-00009FE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6479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4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N59"/>
  <sheetViews>
    <sheetView view="pageBreakPreview" topLeftCell="A18" zoomScale="85" zoomScaleNormal="70" zoomScaleSheetLayoutView="85" workbookViewId="0">
      <selection activeCell="K39" sqref="K39"/>
    </sheetView>
  </sheetViews>
  <sheetFormatPr baseColWidth="10" defaultColWidth="11.5" defaultRowHeight="15"/>
  <cols>
    <col min="1" max="1" width="5.1640625" style="131" customWidth="1"/>
    <col min="2" max="2" width="9.5" style="131" customWidth="1"/>
    <col min="3" max="3" width="10.1640625" style="131" customWidth="1"/>
    <col min="4" max="4" width="11.5" style="131" customWidth="1"/>
    <col min="5" max="5" width="12.6640625" style="131" customWidth="1"/>
    <col min="6" max="6" width="21.33203125" style="131" customWidth="1"/>
    <col min="7" max="7" width="19.1640625" style="131" customWidth="1"/>
    <col min="8" max="9" width="19.5" style="131" customWidth="1"/>
    <col min="10" max="10" width="21.5" style="131" customWidth="1"/>
    <col min="11" max="11" width="18.5" style="131" customWidth="1"/>
    <col min="12" max="12" width="4.6640625" style="131" hidden="1" customWidth="1"/>
    <col min="13" max="13" width="10" style="131" hidden="1" customWidth="1"/>
    <col min="14" max="14" width="9.5" style="131" hidden="1" customWidth="1"/>
    <col min="15" max="15" width="6.33203125" style="131" customWidth="1"/>
    <col min="16" max="16" width="7.33203125" style="131" customWidth="1"/>
    <col min="17" max="17" width="11.5" style="131" customWidth="1"/>
    <col min="18" max="16384" width="11.5" style="131"/>
  </cols>
  <sheetData>
    <row r="1" spans="2:14" ht="13.5" customHeight="1"/>
    <row r="2" spans="2:14" ht="6" customHeight="1" thickBot="1"/>
    <row r="3" spans="2:14" ht="16" thickTop="1">
      <c r="B3" s="137"/>
      <c r="C3" s="132"/>
      <c r="D3" s="132"/>
      <c r="E3" s="132"/>
      <c r="F3" s="132"/>
      <c r="G3" s="132"/>
      <c r="H3" s="132"/>
      <c r="I3" s="132"/>
      <c r="J3" s="132"/>
      <c r="K3" s="135"/>
    </row>
    <row r="4" spans="2:14" ht="15" customHeight="1">
      <c r="B4" s="138"/>
      <c r="C4" s="70"/>
      <c r="D4" s="70"/>
      <c r="E4" s="70"/>
      <c r="F4" s="70"/>
      <c r="G4" s="467" t="s">
        <v>1990</v>
      </c>
      <c r="H4" s="467"/>
      <c r="I4" s="467"/>
      <c r="J4" s="467"/>
      <c r="K4" s="341"/>
    </row>
    <row r="5" spans="2:14" ht="15" customHeight="1">
      <c r="B5" s="138"/>
      <c r="C5" s="70"/>
      <c r="D5" s="70"/>
      <c r="E5" s="70"/>
      <c r="F5" s="70"/>
      <c r="G5" s="467"/>
      <c r="H5" s="467"/>
      <c r="I5" s="467"/>
      <c r="J5" s="467"/>
      <c r="K5" s="341"/>
    </row>
    <row r="6" spans="2:14">
      <c r="B6" s="138"/>
      <c r="C6" s="70"/>
      <c r="D6" s="70"/>
      <c r="E6" s="70"/>
      <c r="F6" s="70"/>
      <c r="G6" s="70"/>
      <c r="H6" s="70"/>
      <c r="I6" s="70"/>
      <c r="J6" s="70"/>
      <c r="K6" s="133"/>
    </row>
    <row r="7" spans="2:14" ht="27.75" customHeight="1">
      <c r="B7" s="138"/>
      <c r="C7" s="70"/>
      <c r="D7" s="70"/>
      <c r="E7" s="70"/>
      <c r="F7" s="70"/>
      <c r="G7" s="465" t="s">
        <v>2038</v>
      </c>
      <c r="H7" s="465"/>
      <c r="I7" s="465"/>
      <c r="J7" s="465"/>
      <c r="K7" s="133"/>
    </row>
    <row r="8" spans="2:14" ht="15" customHeight="1">
      <c r="B8" s="138"/>
      <c r="C8" s="70"/>
      <c r="D8" s="70"/>
      <c r="E8" s="70"/>
      <c r="F8" s="70"/>
      <c r="G8" s="465"/>
      <c r="H8" s="465"/>
      <c r="I8" s="465"/>
      <c r="J8" s="465"/>
      <c r="K8" s="133"/>
    </row>
    <row r="9" spans="2:14" ht="14.25" customHeight="1">
      <c r="B9" s="138"/>
      <c r="C9" s="70"/>
      <c r="D9" s="70"/>
      <c r="E9" s="70"/>
      <c r="F9" s="70"/>
      <c r="G9" s="465"/>
      <c r="H9" s="465"/>
      <c r="I9" s="465"/>
      <c r="J9" s="465"/>
      <c r="K9" s="133"/>
    </row>
    <row r="10" spans="2:14" ht="14.25" hidden="1" customHeight="1">
      <c r="B10" s="138"/>
      <c r="C10" s="70"/>
      <c r="D10" s="70"/>
      <c r="E10" s="70"/>
      <c r="F10" s="70"/>
      <c r="G10" s="70"/>
      <c r="H10" s="70"/>
      <c r="I10" s="70"/>
      <c r="J10" s="70"/>
      <c r="K10" s="133"/>
    </row>
    <row r="11" spans="2:14" hidden="1">
      <c r="B11" s="138"/>
      <c r="C11" s="70"/>
      <c r="D11" s="70"/>
      <c r="E11" s="70"/>
      <c r="F11" s="70"/>
      <c r="G11" s="70"/>
      <c r="H11" s="70"/>
      <c r="I11" s="70"/>
      <c r="J11" s="70"/>
      <c r="K11" s="133"/>
    </row>
    <row r="12" spans="2:14" ht="21" customHeight="1">
      <c r="B12" s="138"/>
      <c r="C12" s="70"/>
      <c r="D12" s="70"/>
      <c r="E12" s="70"/>
      <c r="F12" s="70"/>
      <c r="G12" s="70"/>
      <c r="H12" s="70"/>
      <c r="I12" s="70"/>
      <c r="J12" s="70"/>
      <c r="K12" s="133"/>
    </row>
    <row r="13" spans="2:14" ht="36.75" hidden="1" customHeight="1">
      <c r="B13" s="138"/>
      <c r="C13" s="70"/>
      <c r="D13" s="70"/>
      <c r="E13" s="70"/>
      <c r="F13" s="70"/>
      <c r="G13" s="70"/>
      <c r="H13" s="70"/>
      <c r="I13" s="70"/>
      <c r="J13" s="70"/>
      <c r="K13" s="133"/>
    </row>
    <row r="14" spans="2:14" ht="27" customHeight="1">
      <c r="B14" s="138"/>
      <c r="D14" s="325"/>
      <c r="E14" s="325"/>
      <c r="F14" s="325"/>
      <c r="J14" s="325"/>
      <c r="K14" s="133"/>
    </row>
    <row r="15" spans="2:14" ht="28.5" customHeight="1">
      <c r="B15" s="138"/>
      <c r="C15" s="70"/>
      <c r="D15" s="70"/>
      <c r="E15" s="70"/>
      <c r="G15" s="466">
        <v>2022</v>
      </c>
      <c r="H15" s="466"/>
      <c r="I15" s="466"/>
      <c r="J15" s="466"/>
      <c r="K15" s="133"/>
      <c r="N15" s="8"/>
    </row>
    <row r="16" spans="2:14" ht="24" customHeight="1">
      <c r="B16" s="138"/>
      <c r="C16" s="70"/>
      <c r="D16" s="70"/>
      <c r="E16" s="70"/>
      <c r="F16" s="70"/>
      <c r="G16" s="70"/>
      <c r="H16" s="70"/>
      <c r="I16" s="70"/>
      <c r="J16" s="70"/>
      <c r="K16" s="133"/>
      <c r="N16" s="8" t="s">
        <v>1316</v>
      </c>
    </row>
    <row r="17" spans="2:14" ht="12" customHeight="1">
      <c r="B17" s="138"/>
      <c r="C17" s="70"/>
      <c r="D17" s="70"/>
      <c r="E17" s="70"/>
      <c r="F17" s="70"/>
      <c r="G17" s="70"/>
      <c r="H17" s="70"/>
      <c r="I17" s="70"/>
      <c r="J17" s="70"/>
      <c r="K17" s="133"/>
      <c r="N17" s="8" t="s">
        <v>25</v>
      </c>
    </row>
    <row r="18" spans="2:14">
      <c r="B18" s="138"/>
      <c r="C18" s="70"/>
      <c r="D18" s="70"/>
      <c r="E18" s="70"/>
      <c r="F18" s="70"/>
      <c r="G18" s="70"/>
      <c r="H18" s="70"/>
      <c r="I18" s="70"/>
      <c r="J18" s="70"/>
      <c r="K18" s="133"/>
      <c r="N18" s="8" t="s">
        <v>26</v>
      </c>
    </row>
    <row r="19" spans="2:14" ht="45.75" customHeight="1">
      <c r="B19" s="471" t="s">
        <v>1286</v>
      </c>
      <c r="C19" s="472"/>
      <c r="D19" s="472"/>
      <c r="E19" s="472"/>
      <c r="F19" s="472"/>
      <c r="G19" s="472"/>
      <c r="H19" s="472"/>
      <c r="I19" s="472"/>
      <c r="J19" s="472"/>
      <c r="K19" s="473"/>
      <c r="N19" s="8" t="s">
        <v>1305</v>
      </c>
    </row>
    <row r="20" spans="2:14" ht="0.75" customHeight="1">
      <c r="B20" s="138"/>
      <c r="C20" s="70"/>
      <c r="D20" s="70"/>
      <c r="E20" s="70"/>
      <c r="F20" s="70"/>
      <c r="G20" s="70"/>
      <c r="H20" s="70"/>
      <c r="I20" s="70"/>
      <c r="J20" s="70"/>
      <c r="K20" s="133"/>
      <c r="N20" s="8" t="s">
        <v>28</v>
      </c>
    </row>
    <row r="21" spans="2:14" ht="11.25" customHeight="1">
      <c r="B21" s="138"/>
      <c r="C21" s="70"/>
      <c r="D21" s="70"/>
      <c r="E21" s="70"/>
      <c r="F21" s="70"/>
      <c r="G21" s="70"/>
      <c r="H21" s="70"/>
      <c r="I21" s="70"/>
      <c r="J21" s="70"/>
      <c r="K21" s="133"/>
      <c r="N21" s="8" t="s">
        <v>29</v>
      </c>
    </row>
    <row r="22" spans="2:14" ht="6.75" customHeight="1">
      <c r="B22" s="138"/>
      <c r="C22" s="70"/>
      <c r="D22" s="70"/>
      <c r="E22" s="70"/>
      <c r="F22" s="70"/>
      <c r="G22" s="70"/>
      <c r="H22" s="70"/>
      <c r="I22" s="70"/>
      <c r="J22" s="70"/>
      <c r="K22" s="133"/>
      <c r="N22" s="8" t="s">
        <v>30</v>
      </c>
    </row>
    <row r="23" spans="2:14" ht="11.25" hidden="1" customHeight="1">
      <c r="B23" s="138"/>
      <c r="C23" s="70"/>
      <c r="D23" s="70"/>
      <c r="E23" s="70"/>
      <c r="F23" s="70"/>
      <c r="G23" s="70"/>
      <c r="H23" s="70"/>
      <c r="I23" s="70"/>
      <c r="J23" s="70"/>
      <c r="K23" s="133"/>
      <c r="N23" s="8" t="s">
        <v>31</v>
      </c>
    </row>
    <row r="24" spans="2:14" ht="1.5" hidden="1" customHeight="1">
      <c r="B24" s="138"/>
      <c r="C24" s="70"/>
      <c r="D24" s="70"/>
      <c r="E24" s="70"/>
      <c r="F24" s="70"/>
      <c r="G24" s="70"/>
      <c r="H24" s="70"/>
      <c r="I24" s="70"/>
      <c r="J24" s="70"/>
      <c r="K24" s="133"/>
      <c r="N24" s="8" t="s">
        <v>33</v>
      </c>
    </row>
    <row r="25" spans="2:14" ht="10.5" customHeight="1">
      <c r="B25" s="138"/>
      <c r="C25" s="70"/>
      <c r="D25" s="70"/>
      <c r="E25" s="70"/>
      <c r="F25" s="70"/>
      <c r="G25" s="70"/>
      <c r="H25" s="70"/>
      <c r="I25" s="70"/>
      <c r="J25" s="70"/>
      <c r="K25" s="133"/>
      <c r="N25" s="8" t="s">
        <v>34</v>
      </c>
    </row>
    <row r="26" spans="2:14" ht="15" customHeight="1">
      <c r="B26" s="138"/>
      <c r="C26" s="474" t="s">
        <v>20</v>
      </c>
      <c r="D26" s="474"/>
      <c r="E26" s="474"/>
      <c r="F26" s="474"/>
      <c r="G26" s="70"/>
      <c r="H26" s="475" t="s">
        <v>21</v>
      </c>
      <c r="I26" s="475"/>
      <c r="J26" s="475"/>
      <c r="K26" s="133"/>
      <c r="N26" s="8" t="s">
        <v>1308</v>
      </c>
    </row>
    <row r="27" spans="2:14" hidden="1">
      <c r="B27" s="138"/>
      <c r="C27" s="474"/>
      <c r="D27" s="474"/>
      <c r="E27" s="474"/>
      <c r="F27" s="474"/>
      <c r="G27" s="70"/>
      <c r="H27" s="475"/>
      <c r="I27" s="475"/>
      <c r="J27" s="475"/>
      <c r="K27" s="133"/>
      <c r="N27" s="8" t="s">
        <v>1192</v>
      </c>
    </row>
    <row r="28" spans="2:14">
      <c r="B28" s="138"/>
      <c r="C28" s="474"/>
      <c r="D28" s="474"/>
      <c r="E28" s="474"/>
      <c r="F28" s="474"/>
      <c r="G28" s="70"/>
      <c r="H28" s="475"/>
      <c r="I28" s="475"/>
      <c r="J28" s="475"/>
      <c r="K28" s="133"/>
      <c r="N28" s="8" t="s">
        <v>41</v>
      </c>
    </row>
    <row r="29" spans="2:14">
      <c r="B29" s="138"/>
      <c r="C29" s="474"/>
      <c r="D29" s="474"/>
      <c r="E29" s="474"/>
      <c r="F29" s="474"/>
      <c r="G29" s="70"/>
      <c r="H29" s="475"/>
      <c r="I29" s="475"/>
      <c r="J29" s="475"/>
      <c r="K29" s="133"/>
      <c r="N29" s="8" t="s">
        <v>35</v>
      </c>
    </row>
    <row r="30" spans="2:14">
      <c r="B30" s="138"/>
      <c r="C30" s="474"/>
      <c r="D30" s="474"/>
      <c r="E30" s="474"/>
      <c r="F30" s="474"/>
      <c r="G30" s="70"/>
      <c r="H30" s="475"/>
      <c r="I30" s="475"/>
      <c r="J30" s="475"/>
      <c r="K30" s="133"/>
      <c r="N30" s="8" t="s">
        <v>43</v>
      </c>
    </row>
    <row r="31" spans="2:14" ht="15" customHeight="1">
      <c r="B31" s="138"/>
      <c r="C31" s="476" t="s">
        <v>1133</v>
      </c>
      <c r="D31" s="476"/>
      <c r="E31" s="476"/>
      <c r="F31" s="476"/>
      <c r="G31" s="70"/>
      <c r="H31" s="476" t="s">
        <v>1134</v>
      </c>
      <c r="I31" s="476"/>
      <c r="J31" s="476"/>
      <c r="K31" s="133"/>
      <c r="N31" s="8" t="s">
        <v>36</v>
      </c>
    </row>
    <row r="32" spans="2:14" ht="11.25" customHeight="1">
      <c r="B32" s="138"/>
      <c r="C32" s="477"/>
      <c r="D32" s="477"/>
      <c r="E32" s="477"/>
      <c r="F32" s="477"/>
      <c r="G32" s="70"/>
      <c r="H32" s="477"/>
      <c r="I32" s="477"/>
      <c r="J32" s="477"/>
      <c r="K32" s="133"/>
      <c r="N32" s="8" t="s">
        <v>1286</v>
      </c>
    </row>
    <row r="33" spans="2:14" ht="6" customHeight="1">
      <c r="B33" s="138"/>
      <c r="C33" s="477"/>
      <c r="D33" s="477"/>
      <c r="E33" s="477"/>
      <c r="F33" s="477"/>
      <c r="G33" s="70"/>
      <c r="H33" s="477"/>
      <c r="I33" s="477"/>
      <c r="J33" s="477"/>
      <c r="K33" s="133"/>
      <c r="N33" s="8"/>
    </row>
    <row r="34" spans="2:14" ht="12.75" hidden="1" customHeight="1">
      <c r="B34" s="138"/>
      <c r="C34" s="477"/>
      <c r="D34" s="477"/>
      <c r="E34" s="477"/>
      <c r="F34" s="477"/>
      <c r="G34" s="70"/>
      <c r="H34" s="477"/>
      <c r="I34" s="477"/>
      <c r="J34" s="477"/>
      <c r="K34" s="133"/>
      <c r="N34" s="8"/>
    </row>
    <row r="35" spans="2:14" ht="20.25" customHeight="1">
      <c r="B35" s="138"/>
      <c r="C35" s="70"/>
      <c r="D35" s="70"/>
      <c r="E35" s="70"/>
      <c r="F35" s="70"/>
      <c r="G35" s="70"/>
      <c r="H35" s="70"/>
      <c r="I35" s="70"/>
      <c r="K35" s="340" t="s">
        <v>2198</v>
      </c>
      <c r="N35" s="8"/>
    </row>
    <row r="36" spans="2:14" ht="13.5" customHeight="1">
      <c r="B36" s="138"/>
      <c r="C36" s="70"/>
      <c r="D36" s="468" t="s">
        <v>2089</v>
      </c>
      <c r="E36" s="468"/>
      <c r="F36" s="468"/>
      <c r="G36" s="468"/>
      <c r="H36" s="468"/>
      <c r="I36" s="468"/>
      <c r="J36" s="70"/>
      <c r="K36" s="70"/>
    </row>
    <row r="37" spans="2:14" ht="13.5" customHeight="1">
      <c r="B37" s="138"/>
      <c r="C37" s="70"/>
      <c r="D37" s="468"/>
      <c r="E37" s="468"/>
      <c r="F37" s="468"/>
      <c r="G37" s="468"/>
      <c r="H37" s="468"/>
      <c r="I37" s="468"/>
      <c r="J37" s="469"/>
      <c r="K37" s="470"/>
    </row>
    <row r="38" spans="2:14" ht="13.5" customHeight="1">
      <c r="B38" s="138"/>
      <c r="C38" s="70"/>
      <c r="D38" s="468"/>
      <c r="E38" s="468"/>
      <c r="F38" s="468"/>
      <c r="G38" s="468"/>
      <c r="H38" s="468"/>
      <c r="I38" s="468"/>
      <c r="J38" s="70"/>
      <c r="K38" s="133"/>
    </row>
    <row r="39" spans="2:14" ht="13.5" customHeight="1">
      <c r="B39" s="138"/>
      <c r="C39" s="70"/>
      <c r="D39" s="468"/>
      <c r="E39" s="468"/>
      <c r="F39" s="468"/>
      <c r="G39" s="468"/>
      <c r="H39" s="468"/>
      <c r="I39" s="468"/>
      <c r="J39" s="70"/>
      <c r="K39" s="133"/>
    </row>
    <row r="40" spans="2:14" ht="13.5" customHeight="1">
      <c r="B40" s="138"/>
      <c r="C40" s="70"/>
      <c r="D40" s="468"/>
      <c r="E40" s="468"/>
      <c r="F40" s="468"/>
      <c r="G40" s="468"/>
      <c r="H40" s="468"/>
      <c r="I40" s="468"/>
      <c r="J40" s="70"/>
      <c r="K40" s="133"/>
    </row>
    <row r="41" spans="2:14" ht="12.75" customHeight="1">
      <c r="B41" s="138"/>
      <c r="C41" s="70"/>
      <c r="J41" s="70"/>
      <c r="K41" s="133"/>
    </row>
    <row r="42" spans="2:14" ht="17.25" hidden="1" customHeight="1">
      <c r="B42" s="138"/>
      <c r="C42" s="70"/>
      <c r="J42" s="70"/>
      <c r="K42" s="133"/>
    </row>
    <row r="43" spans="2:14" ht="18.75" hidden="1" customHeight="1">
      <c r="B43" s="138"/>
      <c r="C43" s="70"/>
      <c r="J43" s="70"/>
      <c r="K43" s="133"/>
    </row>
    <row r="44" spans="2:14" ht="21.75" hidden="1" customHeight="1">
      <c r="B44" s="139"/>
      <c r="C44" s="70"/>
      <c r="D44" s="14"/>
      <c r="E44" s="14"/>
      <c r="F44" s="14"/>
      <c r="G44" s="14"/>
      <c r="H44" s="14"/>
      <c r="I44" s="14"/>
      <c r="J44" s="70"/>
      <c r="K44" s="140"/>
    </row>
    <row r="45" spans="2:14" hidden="1">
      <c r="B45" s="139"/>
      <c r="C45" s="70"/>
      <c r="D45" s="14"/>
      <c r="E45" s="14"/>
      <c r="F45" s="14"/>
      <c r="G45" s="14"/>
      <c r="H45" s="14"/>
      <c r="I45" s="14"/>
      <c r="J45" s="70"/>
      <c r="K45" s="140"/>
    </row>
    <row r="46" spans="2:14" ht="14.25" customHeight="1" thickBot="1">
      <c r="B46" s="141"/>
      <c r="C46" s="134"/>
      <c r="D46" s="134"/>
      <c r="E46" s="134"/>
      <c r="F46" s="134"/>
      <c r="G46" s="134"/>
      <c r="H46" s="134"/>
      <c r="I46" s="134"/>
      <c r="J46" s="134"/>
      <c r="K46" s="136"/>
    </row>
    <row r="47" spans="2:14" ht="21" customHeight="1" thickTop="1"/>
    <row r="48" spans="2:14" ht="8.25" hidden="1" customHeight="1"/>
    <row r="49" spans="4:4" hidden="1"/>
    <row r="50" spans="4:4" hidden="1"/>
    <row r="51" spans="4:4" hidden="1"/>
    <row r="52" spans="4:4" ht="13.5" hidden="1" customHeight="1">
      <c r="D52" s="131">
        <v>2016</v>
      </c>
    </row>
    <row r="53" spans="4:4" hidden="1">
      <c r="D53" s="13">
        <v>2017</v>
      </c>
    </row>
    <row r="54" spans="4:4" hidden="1">
      <c r="D54" s="13">
        <v>2018</v>
      </c>
    </row>
    <row r="55" spans="4:4" hidden="1">
      <c r="D55" s="13">
        <v>2019</v>
      </c>
    </row>
    <row r="56" spans="4:4" hidden="1">
      <c r="D56" s="13">
        <v>2020</v>
      </c>
    </row>
    <row r="57" spans="4:4" hidden="1">
      <c r="D57" s="13">
        <v>2021</v>
      </c>
    </row>
    <row r="58" spans="4:4" hidden="1">
      <c r="D58" s="13">
        <v>2022</v>
      </c>
    </row>
    <row r="59" spans="4:4" hidden="1">
      <c r="D59" s="13">
        <v>2023</v>
      </c>
    </row>
  </sheetData>
  <mergeCells count="10">
    <mergeCell ref="G7:J9"/>
    <mergeCell ref="G15:J15"/>
    <mergeCell ref="G4:J5"/>
    <mergeCell ref="D36:I40"/>
    <mergeCell ref="J37:K37"/>
    <mergeCell ref="B19:K19"/>
    <mergeCell ref="C26:F30"/>
    <mergeCell ref="H26:J30"/>
    <mergeCell ref="C31:F34"/>
    <mergeCell ref="H31:J34"/>
  </mergeCells>
  <dataValidations count="2">
    <dataValidation type="list" allowBlank="1" showInputMessage="1" showErrorMessage="1" sqref="G15:I15" xr:uid="{00000000-0002-0000-0000-000000000000}">
      <formula1>$D$52:$D$59</formula1>
    </dataValidation>
    <dataValidation type="list" allowBlank="1" showInputMessage="1" showErrorMessage="1" sqref="B19:K19" xr:uid="{00000000-0002-0000-0000-000001000000}">
      <formula1>$N$16:$N$32</formula1>
    </dataValidation>
  </dataValidations>
  <printOptions horizontalCentered="1"/>
  <pageMargins left="0.59055118110236227" right="0.59055118110236227" top="0.59055118110236227" bottom="0.59055118110236227" header="0.31496062992125984" footer="0.31496062992125984"/>
  <pageSetup paperSize="5" scale="90"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499984740745262"/>
  </sheetPr>
  <dimension ref="A1:B4"/>
  <sheetViews>
    <sheetView view="pageBreakPreview" zoomScale="85" zoomScaleNormal="100" zoomScaleSheetLayoutView="85" workbookViewId="0">
      <selection activeCell="B1" sqref="B1"/>
    </sheetView>
  </sheetViews>
  <sheetFormatPr baseColWidth="10" defaultColWidth="11.5" defaultRowHeight="15"/>
  <cols>
    <col min="1" max="1" width="5.33203125" style="431" customWidth="1"/>
    <col min="2" max="2" width="165.5" style="431" customWidth="1"/>
    <col min="3" max="3" width="27" style="431" customWidth="1"/>
    <col min="4" max="16384" width="11.5" style="431"/>
  </cols>
  <sheetData>
    <row r="1" spans="1:2" ht="21" customHeight="1">
      <c r="B1" s="400" t="s">
        <v>2219</v>
      </c>
    </row>
    <row r="2" spans="1:2" ht="14.25" customHeight="1">
      <c r="B2" s="438"/>
    </row>
    <row r="3" spans="1:2" ht="28.5" customHeight="1">
      <c r="B3" s="430" t="s">
        <v>2211</v>
      </c>
    </row>
    <row r="4" spans="1:2" ht="145.5" customHeight="1">
      <c r="A4" s="82"/>
      <c r="B4" s="420" t="s">
        <v>2212</v>
      </c>
    </row>
  </sheetData>
  <pageMargins left="0.70866141732283472" right="0.70866141732283472" top="0.98425196850393704" bottom="0.74803149606299213" header="0.51181102362204722" footer="0.59055118110236227"/>
  <pageSetup paperSize="5" scale="90" firstPageNumber="4" orientation="landscape" useFirstPageNumber="1" r:id="rId1"/>
  <headerFooter>
    <oddHeader>&amp;C
&amp;G</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E40"/>
  <sheetViews>
    <sheetView view="pageBreakPreview" zoomScaleNormal="70" zoomScaleSheetLayoutView="100" workbookViewId="0">
      <selection sqref="A1:E1"/>
    </sheetView>
  </sheetViews>
  <sheetFormatPr baseColWidth="10" defaultColWidth="11.5" defaultRowHeight="15"/>
  <cols>
    <col min="1" max="1" width="20.1640625" style="144" customWidth="1"/>
    <col min="2" max="2" width="35.5" style="144" customWidth="1"/>
    <col min="3" max="3" width="44.5" style="144" customWidth="1"/>
    <col min="4" max="4" width="38.5" style="144" customWidth="1"/>
    <col min="5" max="5" width="39.6640625" style="144" customWidth="1"/>
    <col min="6" max="16384" width="11.5" style="144"/>
  </cols>
  <sheetData>
    <row r="1" spans="1:5" ht="30.75" customHeight="1">
      <c r="A1" s="547" t="s">
        <v>2220</v>
      </c>
      <c r="B1" s="547"/>
      <c r="C1" s="547"/>
      <c r="D1" s="547"/>
      <c r="E1" s="547"/>
    </row>
    <row r="2" spans="1:5" ht="21.75" customHeight="1">
      <c r="A2" s="527" t="s">
        <v>1254</v>
      </c>
      <c r="B2" s="527"/>
      <c r="C2" s="527"/>
      <c r="D2" s="527"/>
    </row>
    <row r="3" spans="1:5" ht="16">
      <c r="A3" s="151" t="s">
        <v>1241</v>
      </c>
      <c r="B3" s="151" t="s">
        <v>1321</v>
      </c>
      <c r="C3" s="151" t="s">
        <v>1243</v>
      </c>
      <c r="D3" s="151" t="s">
        <v>1244</v>
      </c>
      <c r="E3" s="151" t="s">
        <v>1245</v>
      </c>
    </row>
    <row r="4" spans="1:5" ht="32.25" customHeight="1">
      <c r="A4" s="406" t="s">
        <v>1246</v>
      </c>
      <c r="B4" s="76"/>
      <c r="C4" s="75"/>
      <c r="D4" s="75"/>
      <c r="E4" s="75"/>
    </row>
    <row r="5" spans="1:5" ht="46.5" customHeight="1">
      <c r="A5" s="406" t="s">
        <v>1247</v>
      </c>
      <c r="B5" s="75"/>
      <c r="C5" s="75"/>
      <c r="D5" s="76"/>
      <c r="E5" s="76"/>
    </row>
    <row r="6" spans="1:5" ht="28.5" customHeight="1">
      <c r="A6" s="406" t="s">
        <v>1248</v>
      </c>
      <c r="B6" s="76"/>
      <c r="C6" s="75"/>
      <c r="D6" s="76"/>
      <c r="E6" s="76"/>
    </row>
    <row r="7" spans="1:5" ht="36" customHeight="1">
      <c r="A7" s="407" t="s">
        <v>1251</v>
      </c>
      <c r="B7" s="76"/>
      <c r="C7" s="75"/>
      <c r="D7" s="76"/>
      <c r="E7" s="76"/>
    </row>
    <row r="8" spans="1:5" ht="41.25" customHeight="1">
      <c r="A8" s="407" t="s">
        <v>1250</v>
      </c>
      <c r="B8" s="76"/>
      <c r="C8" s="75"/>
      <c r="D8" s="76"/>
      <c r="E8" s="76"/>
    </row>
    <row r="9" spans="1:5" ht="35.25" customHeight="1">
      <c r="A9" s="406" t="s">
        <v>1249</v>
      </c>
      <c r="B9" s="76"/>
      <c r="C9" s="75"/>
      <c r="D9" s="76"/>
      <c r="E9" s="76"/>
    </row>
    <row r="10" spans="1:5" ht="44.25" customHeight="1">
      <c r="A10" s="407" t="s">
        <v>1253</v>
      </c>
      <c r="B10" s="77"/>
      <c r="C10" s="75"/>
      <c r="D10" s="77"/>
      <c r="E10" s="77"/>
    </row>
    <row r="11" spans="1:5" ht="33" customHeight="1">
      <c r="A11" s="407" t="s">
        <v>1252</v>
      </c>
      <c r="B11" s="402"/>
      <c r="C11" s="402"/>
      <c r="D11" s="402"/>
      <c r="E11" s="402"/>
    </row>
    <row r="12" spans="1:5" ht="30" hidden="1" customHeight="1">
      <c r="A12" s="527" t="s">
        <v>1254</v>
      </c>
      <c r="B12" s="527"/>
      <c r="C12" s="527"/>
      <c r="D12" s="527"/>
    </row>
    <row r="13" spans="1:5" ht="29.25" hidden="1" customHeight="1">
      <c r="A13" s="151" t="s">
        <v>1241</v>
      </c>
      <c r="B13" s="151" t="s">
        <v>1242</v>
      </c>
      <c r="C13" s="151" t="s">
        <v>1243</v>
      </c>
      <c r="D13" s="151" t="s">
        <v>1244</v>
      </c>
      <c r="E13" s="151" t="s">
        <v>1245</v>
      </c>
    </row>
    <row r="14" spans="1:5" ht="32.25" hidden="1" customHeight="1">
      <c r="A14" s="80" t="s">
        <v>1246</v>
      </c>
      <c r="B14" s="76"/>
      <c r="C14" s="75"/>
      <c r="D14" s="75"/>
      <c r="E14" s="75"/>
    </row>
    <row r="15" spans="1:5" ht="43.5" hidden="1" customHeight="1">
      <c r="A15" s="80" t="s">
        <v>1247</v>
      </c>
      <c r="B15" s="75"/>
      <c r="C15" s="75"/>
      <c r="D15" s="76"/>
      <c r="E15" s="76"/>
    </row>
    <row r="16" spans="1:5" ht="37.5" hidden="1" customHeight="1">
      <c r="A16" s="80" t="s">
        <v>1248</v>
      </c>
      <c r="B16" s="76"/>
      <c r="C16" s="75"/>
      <c r="D16" s="76"/>
      <c r="E16" s="76"/>
    </row>
    <row r="17" spans="1:5" ht="39" hidden="1" customHeight="1">
      <c r="A17" s="390" t="s">
        <v>1251</v>
      </c>
      <c r="B17" s="76"/>
      <c r="C17" s="75"/>
      <c r="D17" s="76"/>
      <c r="E17" s="76"/>
    </row>
    <row r="18" spans="1:5" ht="35.25" hidden="1" customHeight="1">
      <c r="A18" s="390" t="s">
        <v>1250</v>
      </c>
      <c r="B18" s="76"/>
      <c r="C18" s="75"/>
      <c r="D18" s="76"/>
      <c r="E18" s="76"/>
    </row>
    <row r="19" spans="1:5" ht="33.75" hidden="1" customHeight="1">
      <c r="A19" s="80" t="s">
        <v>1249</v>
      </c>
      <c r="B19" s="76"/>
      <c r="C19" s="75"/>
      <c r="D19" s="76"/>
      <c r="E19" s="76"/>
    </row>
    <row r="20" spans="1:5" ht="37.5" hidden="1" customHeight="1">
      <c r="A20" s="390" t="s">
        <v>1253</v>
      </c>
      <c r="B20" s="77"/>
      <c r="C20" s="75"/>
      <c r="D20" s="77"/>
      <c r="E20" s="77"/>
    </row>
    <row r="21" spans="1:5" ht="16" hidden="1">
      <c r="A21" s="390" t="s">
        <v>1252</v>
      </c>
    </row>
    <row r="22" spans="1:5" hidden="1">
      <c r="A22" s="527" t="s">
        <v>1254</v>
      </c>
      <c r="B22" s="527"/>
      <c r="C22" s="527"/>
      <c r="D22" s="527"/>
    </row>
    <row r="23" spans="1:5" ht="25.5" hidden="1" customHeight="1">
      <c r="A23" s="151" t="s">
        <v>1241</v>
      </c>
      <c r="B23" s="151" t="s">
        <v>1242</v>
      </c>
      <c r="C23" s="151" t="s">
        <v>1243</v>
      </c>
      <c r="D23" s="151" t="s">
        <v>1244</v>
      </c>
      <c r="E23" s="151" t="s">
        <v>1245</v>
      </c>
    </row>
    <row r="24" spans="1:5" ht="42.75" hidden="1" customHeight="1">
      <c r="A24" s="80" t="s">
        <v>1246</v>
      </c>
      <c r="B24" s="76"/>
      <c r="C24" s="75"/>
      <c r="D24" s="75"/>
      <c r="E24" s="75"/>
    </row>
    <row r="25" spans="1:5" ht="48.75" hidden="1" customHeight="1">
      <c r="A25" s="80" t="s">
        <v>1247</v>
      </c>
      <c r="B25" s="75"/>
      <c r="C25" s="75"/>
      <c r="D25" s="76"/>
      <c r="E25" s="76"/>
    </row>
    <row r="26" spans="1:5" ht="45" hidden="1" customHeight="1">
      <c r="A26" s="80" t="s">
        <v>1248</v>
      </c>
      <c r="B26" s="76"/>
      <c r="C26" s="75"/>
      <c r="D26" s="76"/>
      <c r="E26" s="76"/>
    </row>
    <row r="27" spans="1:5" ht="39.75" hidden="1" customHeight="1">
      <c r="A27" s="390" t="s">
        <v>1251</v>
      </c>
      <c r="B27" s="76"/>
      <c r="C27" s="75"/>
      <c r="D27" s="76"/>
      <c r="E27" s="76"/>
    </row>
    <row r="28" spans="1:5" ht="41.25" hidden="1" customHeight="1">
      <c r="A28" s="390" t="s">
        <v>1250</v>
      </c>
      <c r="B28" s="76"/>
      <c r="C28" s="75"/>
      <c r="D28" s="76"/>
      <c r="E28" s="76"/>
    </row>
    <row r="29" spans="1:5" ht="39.75" hidden="1" customHeight="1">
      <c r="A29" s="80" t="s">
        <v>1249</v>
      </c>
      <c r="B29" s="76"/>
      <c r="C29" s="75"/>
      <c r="D29" s="76"/>
      <c r="E29" s="76"/>
    </row>
    <row r="30" spans="1:5" ht="34.5" hidden="1" customHeight="1">
      <c r="A30" s="390" t="s">
        <v>1253</v>
      </c>
      <c r="B30" s="77"/>
      <c r="C30" s="75"/>
      <c r="D30" s="77"/>
      <c r="E30" s="77"/>
    </row>
    <row r="31" spans="1:5" ht="34.5" hidden="1" customHeight="1">
      <c r="A31" s="390" t="s">
        <v>1252</v>
      </c>
    </row>
    <row r="32" spans="1:5" ht="18" customHeight="1">
      <c r="A32" s="547" t="s">
        <v>2030</v>
      </c>
      <c r="B32" s="547"/>
      <c r="C32" s="547"/>
      <c r="D32" s="547"/>
    </row>
    <row r="33" spans="1:5" ht="18" customHeight="1"/>
    <row r="34" spans="1:5" ht="18" customHeight="1">
      <c r="A34" s="546" t="s">
        <v>1255</v>
      </c>
      <c r="B34" s="546"/>
      <c r="C34" s="546"/>
      <c r="D34" s="546"/>
      <c r="E34" s="546"/>
    </row>
    <row r="35" spans="1:5" ht="18" customHeight="1">
      <c r="A35" s="79" t="s">
        <v>1116</v>
      </c>
      <c r="B35" s="44"/>
    </row>
    <row r="36" spans="1:5" ht="18" customHeight="1">
      <c r="A36" s="79" t="s">
        <v>1117</v>
      </c>
      <c r="B36" s="44"/>
    </row>
    <row r="37" spans="1:5" ht="18" customHeight="1">
      <c r="A37" s="78" t="s">
        <v>1118</v>
      </c>
      <c r="B37" s="44"/>
    </row>
    <row r="38" spans="1:5" ht="18" customHeight="1">
      <c r="A38" s="78" t="s">
        <v>1119</v>
      </c>
      <c r="B38" s="44"/>
    </row>
    <row r="39" spans="1:5" ht="18" customHeight="1">
      <c r="A39" s="78" t="s">
        <v>1120</v>
      </c>
      <c r="B39" s="44"/>
    </row>
    <row r="40" spans="1:5" ht="16">
      <c r="A40" s="78" t="s">
        <v>1121</v>
      </c>
      <c r="B40" s="44"/>
    </row>
  </sheetData>
  <mergeCells count="6">
    <mergeCell ref="A34:E34"/>
    <mergeCell ref="A1:E1"/>
    <mergeCell ref="A2:D2"/>
    <mergeCell ref="A12:D12"/>
    <mergeCell ref="A22:D22"/>
    <mergeCell ref="A32:D32"/>
  </mergeCells>
  <pageMargins left="0.70866141732283472" right="0.59055118110236227" top="0.78740157480314965" bottom="0.59055118110236227" header="0.31496062992125984" footer="0.31496062992125984"/>
  <pageSetup paperSize="5" scale="85" firstPageNumber="6" orientation="landscape" useFirstPageNumber="1" r:id="rId1"/>
  <headerFooter>
    <oddHeader>&amp;C&amp;G</oddHead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499984740745262"/>
  </sheetPr>
  <dimension ref="A1:J59"/>
  <sheetViews>
    <sheetView tabSelected="1" view="pageBreakPreview" zoomScaleNormal="100" zoomScaleSheetLayoutView="100" workbookViewId="0">
      <selection activeCell="A5" sqref="A5:C5"/>
    </sheetView>
  </sheetViews>
  <sheetFormatPr baseColWidth="10" defaultColWidth="11.5" defaultRowHeight="15"/>
  <cols>
    <col min="1" max="2" width="17.1640625" style="432" customWidth="1"/>
    <col min="3" max="3" width="22.83203125" style="432" customWidth="1"/>
    <col min="4" max="4" width="11.6640625" style="432" hidden="1" customWidth="1"/>
    <col min="5" max="5" width="12" style="432" hidden="1" customWidth="1"/>
    <col min="6" max="6" width="16.6640625" style="432" customWidth="1"/>
    <col min="7" max="7" width="16.1640625" style="432" customWidth="1"/>
    <col min="8" max="8" width="23.1640625" style="432" customWidth="1"/>
    <col min="9" max="9" width="11.5" style="432" customWidth="1"/>
    <col min="10" max="10" width="22.5" style="432" customWidth="1"/>
    <col min="11" max="11" width="25.6640625" style="432" customWidth="1"/>
    <col min="12" max="16384" width="11.5" style="432"/>
  </cols>
  <sheetData>
    <row r="1" spans="1:10">
      <c r="A1" s="634" t="s">
        <v>2249</v>
      </c>
      <c r="B1" s="634"/>
      <c r="C1" s="634"/>
      <c r="D1" s="634"/>
      <c r="E1" s="634"/>
      <c r="F1" s="634"/>
      <c r="G1" s="634"/>
      <c r="H1" s="634"/>
    </row>
    <row r="2" spans="1:10" ht="16" thickBot="1">
      <c r="A2" s="635"/>
      <c r="B2" s="636"/>
      <c r="C2" s="636"/>
      <c r="D2" s="636"/>
      <c r="E2" s="636"/>
      <c r="F2" s="636"/>
      <c r="G2" s="636"/>
      <c r="H2" s="636"/>
      <c r="I2" s="637"/>
      <c r="J2" s="637"/>
    </row>
    <row r="3" spans="1:10" ht="16" thickBot="1">
      <c r="A3" s="621" t="s">
        <v>2156</v>
      </c>
      <c r="B3" s="622"/>
      <c r="C3" s="622"/>
      <c r="D3" s="622"/>
      <c r="E3" s="622"/>
      <c r="F3" s="622"/>
      <c r="G3" s="622"/>
      <c r="H3" s="623"/>
      <c r="I3" s="637"/>
      <c r="J3" s="637"/>
    </row>
    <row r="4" spans="1:10" ht="16" thickBot="1">
      <c r="A4" s="584" t="s">
        <v>2224</v>
      </c>
      <c r="B4" s="585"/>
      <c r="C4" s="586"/>
      <c r="D4" s="439"/>
      <c r="E4" s="439"/>
      <c r="F4" s="638" t="s">
        <v>2225</v>
      </c>
      <c r="G4" s="639"/>
      <c r="H4" s="640"/>
      <c r="I4" s="637"/>
      <c r="J4" s="637"/>
    </row>
    <row r="5" spans="1:10" ht="16" thickBot="1">
      <c r="A5" s="626"/>
      <c r="B5" s="627"/>
      <c r="C5" s="627"/>
      <c r="D5" s="436"/>
      <c r="E5" s="436"/>
      <c r="F5" s="626"/>
      <c r="G5" s="627"/>
      <c r="H5" s="627"/>
      <c r="I5" s="415"/>
    </row>
    <row r="6" spans="1:10" ht="28.5" customHeight="1" thickBot="1">
      <c r="A6" s="628" t="s">
        <v>2157</v>
      </c>
      <c r="B6" s="629"/>
      <c r="C6" s="630"/>
      <c r="D6" s="631"/>
      <c r="E6" s="631"/>
      <c r="F6" s="632"/>
      <c r="G6" s="632"/>
      <c r="H6" s="633"/>
      <c r="I6" s="415"/>
    </row>
    <row r="7" spans="1:10" ht="19.5" customHeight="1" thickBot="1">
      <c r="A7" s="621" t="s">
        <v>2158</v>
      </c>
      <c r="B7" s="622"/>
      <c r="C7" s="622"/>
      <c r="D7" s="622"/>
      <c r="E7" s="622"/>
      <c r="F7" s="622"/>
      <c r="G7" s="622"/>
      <c r="H7" s="623"/>
      <c r="I7" s="415"/>
    </row>
    <row r="8" spans="1:10" ht="19.5" customHeight="1" thickBot="1">
      <c r="A8" s="624" t="s">
        <v>2159</v>
      </c>
      <c r="B8" s="625"/>
      <c r="C8" s="625"/>
      <c r="D8" s="440"/>
      <c r="E8" s="440"/>
      <c r="F8" s="624" t="s">
        <v>2160</v>
      </c>
      <c r="G8" s="625"/>
      <c r="H8" s="625"/>
      <c r="I8" s="415"/>
    </row>
    <row r="9" spans="1:10" ht="30.75" customHeight="1" thickBot="1">
      <c r="A9" s="568"/>
      <c r="B9" s="619"/>
      <c r="C9" s="619"/>
      <c r="D9" s="441"/>
      <c r="E9" s="441"/>
      <c r="F9" s="620"/>
      <c r="G9" s="619"/>
      <c r="H9" s="619"/>
      <c r="I9" s="415"/>
    </row>
    <row r="10" spans="1:10" ht="16" thickBot="1">
      <c r="A10" s="621" t="s">
        <v>2161</v>
      </c>
      <c r="B10" s="622"/>
      <c r="C10" s="622"/>
      <c r="D10" s="622"/>
      <c r="E10" s="622"/>
      <c r="F10" s="622"/>
      <c r="G10" s="622"/>
      <c r="H10" s="623"/>
      <c r="I10" s="415"/>
    </row>
    <row r="11" spans="1:10" ht="30" customHeight="1" thickBot="1">
      <c r="A11" s="624" t="s">
        <v>2226</v>
      </c>
      <c r="B11" s="625"/>
      <c r="C11" s="625"/>
      <c r="D11" s="440"/>
      <c r="E11" s="440"/>
      <c r="F11" s="624" t="s">
        <v>2227</v>
      </c>
      <c r="G11" s="625"/>
      <c r="H11" s="625"/>
      <c r="I11" s="415"/>
    </row>
    <row r="12" spans="1:10" ht="75" customHeight="1" thickBot="1">
      <c r="A12" s="568"/>
      <c r="B12" s="619"/>
      <c r="C12" s="619"/>
      <c r="D12" s="441"/>
      <c r="E12" s="441"/>
      <c r="F12" s="620"/>
      <c r="G12" s="619"/>
      <c r="H12" s="619"/>
      <c r="I12" s="415"/>
    </row>
    <row r="13" spans="1:10" ht="21" customHeight="1">
      <c r="A13" s="605" t="s">
        <v>2228</v>
      </c>
      <c r="B13" s="606"/>
      <c r="C13" s="606"/>
      <c r="D13" s="606"/>
      <c r="E13" s="606"/>
      <c r="F13" s="606"/>
      <c r="G13" s="606"/>
      <c r="H13" s="607"/>
      <c r="I13" s="415"/>
    </row>
    <row r="14" spans="1:10" ht="32.25" customHeight="1">
      <c r="A14" s="608" t="s">
        <v>2229</v>
      </c>
      <c r="B14" s="608"/>
      <c r="C14" s="609"/>
      <c r="D14" s="610"/>
      <c r="E14" s="610"/>
      <c r="F14" s="610"/>
      <c r="G14" s="610"/>
      <c r="H14" s="610"/>
      <c r="I14" s="415"/>
    </row>
    <row r="15" spans="1:10" ht="30.75" customHeight="1" thickBot="1">
      <c r="A15" s="611" t="s">
        <v>2230</v>
      </c>
      <c r="B15" s="612"/>
      <c r="C15" s="613"/>
      <c r="D15" s="442"/>
      <c r="E15" s="442"/>
      <c r="F15" s="614" t="s">
        <v>2231</v>
      </c>
      <c r="G15" s="615"/>
      <c r="H15" s="616"/>
      <c r="I15" s="415"/>
    </row>
    <row r="16" spans="1:10" ht="30" customHeight="1" thickBot="1">
      <c r="A16" s="617"/>
      <c r="B16" s="618"/>
      <c r="C16" s="618"/>
      <c r="D16" s="443"/>
      <c r="E16" s="443"/>
      <c r="F16" s="617"/>
      <c r="G16" s="618"/>
      <c r="H16" s="618"/>
      <c r="I16" s="415"/>
    </row>
    <row r="17" spans="1:10" ht="16" thickBot="1">
      <c r="A17" s="570" t="s">
        <v>2162</v>
      </c>
      <c r="B17" s="571"/>
      <c r="C17" s="571"/>
      <c r="D17" s="571"/>
      <c r="E17" s="571"/>
      <c r="F17" s="571"/>
      <c r="G17" s="571"/>
      <c r="H17" s="598"/>
      <c r="I17" s="415"/>
    </row>
    <row r="18" spans="1:10" ht="28.5" customHeight="1" thickBot="1">
      <c r="A18" s="444" t="s">
        <v>2232</v>
      </c>
      <c r="B18" s="600"/>
      <c r="C18" s="601"/>
      <c r="D18" s="415" t="s">
        <v>1193</v>
      </c>
      <c r="E18" s="432" t="s">
        <v>434</v>
      </c>
      <c r="F18" s="444" t="s">
        <v>2233</v>
      </c>
      <c r="G18" s="602"/>
      <c r="H18" s="597"/>
      <c r="I18" s="415"/>
    </row>
    <row r="19" spans="1:10" ht="39" customHeight="1" thickBot="1">
      <c r="A19" s="444" t="s">
        <v>2175</v>
      </c>
      <c r="B19" s="590"/>
      <c r="C19" s="591"/>
      <c r="D19" s="415" t="s">
        <v>421</v>
      </c>
      <c r="E19" s="432" t="s">
        <v>435</v>
      </c>
      <c r="F19" s="444" t="s">
        <v>2163</v>
      </c>
      <c r="G19" s="592"/>
      <c r="H19" s="593"/>
      <c r="I19" s="415"/>
    </row>
    <row r="20" spans="1:10" ht="49.5" customHeight="1" thickBot="1">
      <c r="A20" s="444" t="s">
        <v>2164</v>
      </c>
      <c r="B20" s="603"/>
      <c r="C20" s="604"/>
      <c r="D20" s="432" t="s">
        <v>428</v>
      </c>
      <c r="E20" s="432" t="s">
        <v>436</v>
      </c>
      <c r="F20" s="444" t="s">
        <v>2166</v>
      </c>
      <c r="G20" s="602"/>
      <c r="H20" s="597"/>
      <c r="I20" s="415"/>
    </row>
    <row r="21" spans="1:10" ht="47.25" customHeight="1" thickBot="1">
      <c r="A21" s="444" t="s">
        <v>2165</v>
      </c>
      <c r="B21" s="590"/>
      <c r="C21" s="591"/>
      <c r="D21" s="432" t="s">
        <v>429</v>
      </c>
      <c r="E21" s="432" t="s">
        <v>1369</v>
      </c>
      <c r="F21" s="444" t="s">
        <v>2168</v>
      </c>
      <c r="G21" s="592"/>
      <c r="H21" s="593"/>
      <c r="I21" s="415"/>
    </row>
    <row r="22" spans="1:10" ht="30.75" customHeight="1" thickBot="1">
      <c r="A22" s="444" t="s">
        <v>2167</v>
      </c>
      <c r="B22" s="594" t="s">
        <v>2242</v>
      </c>
      <c r="C22" s="595"/>
      <c r="D22" s="432" t="s">
        <v>430</v>
      </c>
      <c r="E22" s="432" t="s">
        <v>2234</v>
      </c>
      <c r="F22" s="445"/>
      <c r="G22" s="596"/>
      <c r="H22" s="597"/>
      <c r="I22" s="415"/>
    </row>
    <row r="23" spans="1:10" ht="31.5" hidden="1" customHeight="1" thickBot="1">
      <c r="A23" s="446"/>
      <c r="B23" s="447"/>
      <c r="C23" s="448"/>
      <c r="D23" s="432" t="s">
        <v>438</v>
      </c>
      <c r="F23" s="449"/>
      <c r="G23" s="448"/>
      <c r="H23" s="450"/>
      <c r="I23" s="415"/>
    </row>
    <row r="24" spans="1:10" ht="17.25" customHeight="1" thickBot="1">
      <c r="A24" s="570" t="s">
        <v>2169</v>
      </c>
      <c r="B24" s="571"/>
      <c r="C24" s="571"/>
      <c r="D24" s="571"/>
      <c r="E24" s="571"/>
      <c r="F24" s="571"/>
      <c r="G24" s="571"/>
      <c r="H24" s="598"/>
      <c r="I24" s="415"/>
    </row>
    <row r="25" spans="1:10">
      <c r="A25" s="599" t="s">
        <v>2235</v>
      </c>
      <c r="B25" s="579" t="s">
        <v>2246</v>
      </c>
      <c r="C25" s="579"/>
      <c r="D25" s="579"/>
      <c r="E25" s="579"/>
      <c r="F25" s="579"/>
      <c r="G25" s="579"/>
      <c r="H25" s="579"/>
      <c r="I25" s="415"/>
    </row>
    <row r="26" spans="1:10" ht="30.75" customHeight="1">
      <c r="A26" s="599"/>
      <c r="B26" s="579" t="s">
        <v>2245</v>
      </c>
      <c r="C26" s="579"/>
      <c r="D26" s="579"/>
      <c r="E26" s="579"/>
      <c r="F26" s="579"/>
      <c r="G26" s="579"/>
      <c r="H26" s="579"/>
      <c r="I26" s="415"/>
    </row>
    <row r="27" spans="1:10" ht="17.25" customHeight="1">
      <c r="A27" s="599"/>
      <c r="B27" s="579" t="s">
        <v>2244</v>
      </c>
      <c r="C27" s="579"/>
      <c r="D27" s="579"/>
      <c r="E27" s="579"/>
      <c r="F27" s="579"/>
      <c r="G27" s="579"/>
      <c r="H27" s="579"/>
      <c r="I27" s="415"/>
    </row>
    <row r="28" spans="1:10" ht="25.5" customHeight="1">
      <c r="A28" s="599"/>
      <c r="B28" s="579" t="s">
        <v>2247</v>
      </c>
      <c r="C28" s="579"/>
      <c r="D28" s="579"/>
      <c r="E28" s="579"/>
      <c r="F28" s="579"/>
      <c r="G28" s="579"/>
      <c r="H28" s="579"/>
      <c r="I28" s="415"/>
    </row>
    <row r="29" spans="1:10" ht="17.25" customHeight="1">
      <c r="A29" s="599"/>
      <c r="B29" s="579" t="s">
        <v>2248</v>
      </c>
      <c r="C29" s="579"/>
      <c r="D29" s="579"/>
      <c r="E29" s="579"/>
      <c r="F29" s="579"/>
      <c r="G29" s="579"/>
      <c r="H29" s="579"/>
      <c r="I29" s="415"/>
    </row>
    <row r="30" spans="1:10" ht="17.25" customHeight="1">
      <c r="A30" s="599"/>
      <c r="B30" s="579" t="s">
        <v>2243</v>
      </c>
      <c r="C30" s="579"/>
      <c r="D30" s="579"/>
      <c r="E30" s="579"/>
      <c r="F30" s="579"/>
      <c r="G30" s="579"/>
      <c r="H30" s="579"/>
      <c r="I30" s="415"/>
    </row>
    <row r="31" spans="1:10" ht="29.25" customHeight="1" thickBot="1">
      <c r="A31" s="580" t="s">
        <v>2236</v>
      </c>
      <c r="B31" s="581"/>
      <c r="C31" s="581"/>
      <c r="D31" s="581"/>
      <c r="E31" s="581"/>
      <c r="F31" s="581"/>
      <c r="G31" s="581"/>
      <c r="H31" s="582"/>
      <c r="I31" s="554"/>
      <c r="J31" s="583"/>
    </row>
    <row r="32" spans="1:10" ht="29.25" customHeight="1" thickBot="1">
      <c r="A32" s="451">
        <v>2019</v>
      </c>
      <c r="B32" s="451">
        <v>2020</v>
      </c>
      <c r="C32" s="451">
        <v>2021</v>
      </c>
      <c r="D32" s="451"/>
      <c r="E32" s="451"/>
      <c r="F32" s="451">
        <v>2022</v>
      </c>
      <c r="G32" s="451">
        <v>2023</v>
      </c>
      <c r="H32" s="451">
        <v>2024</v>
      </c>
      <c r="I32" s="554"/>
      <c r="J32" s="583"/>
    </row>
    <row r="33" spans="1:10" ht="20.25" customHeight="1" thickBot="1">
      <c r="A33" s="452"/>
      <c r="B33" s="452"/>
      <c r="C33" s="452"/>
      <c r="D33" s="434"/>
      <c r="E33" s="434"/>
      <c r="F33" s="452"/>
      <c r="G33" s="452"/>
      <c r="H33" s="452"/>
      <c r="I33" s="416"/>
    </row>
    <row r="34" spans="1:10" ht="20.25" customHeight="1" thickBot="1">
      <c r="A34" s="584" t="s">
        <v>2033</v>
      </c>
      <c r="B34" s="585"/>
      <c r="C34" s="586"/>
      <c r="D34" s="453"/>
      <c r="E34" s="453"/>
      <c r="F34" s="587" t="s">
        <v>2170</v>
      </c>
      <c r="G34" s="588"/>
      <c r="H34" s="589"/>
      <c r="I34" s="416"/>
    </row>
    <row r="35" spans="1:10" ht="22.5" customHeight="1" thickBot="1">
      <c r="A35" s="572" t="s">
        <v>2171</v>
      </c>
      <c r="B35" s="573"/>
      <c r="C35" s="454" t="s">
        <v>2172</v>
      </c>
      <c r="D35" s="454"/>
      <c r="E35" s="454"/>
      <c r="F35" s="572" t="s">
        <v>2171</v>
      </c>
      <c r="G35" s="574"/>
      <c r="H35" s="454" t="s">
        <v>2172</v>
      </c>
      <c r="I35" s="416"/>
    </row>
    <row r="36" spans="1:10" ht="24.75" customHeight="1" thickBot="1">
      <c r="A36" s="575"/>
      <c r="B36" s="576"/>
      <c r="C36" s="455">
        <v>2020</v>
      </c>
      <c r="D36" s="437"/>
      <c r="E36" s="437"/>
      <c r="F36" s="577"/>
      <c r="G36" s="578"/>
      <c r="H36" s="455">
        <v>2021</v>
      </c>
      <c r="I36" s="416"/>
    </row>
    <row r="37" spans="1:10" ht="21" customHeight="1" thickBot="1">
      <c r="A37" s="572" t="s">
        <v>2173</v>
      </c>
      <c r="B37" s="573"/>
      <c r="C37" s="573"/>
      <c r="D37" s="456"/>
      <c r="E37" s="456"/>
      <c r="F37" s="572" t="s">
        <v>2174</v>
      </c>
      <c r="G37" s="573"/>
      <c r="H37" s="573"/>
      <c r="I37" s="416"/>
    </row>
    <row r="38" spans="1:10" ht="16" thickBot="1">
      <c r="A38" s="566"/>
      <c r="B38" s="567"/>
      <c r="C38" s="567"/>
      <c r="D38" s="433"/>
      <c r="E38" s="433"/>
      <c r="F38" s="457" t="s">
        <v>1335</v>
      </c>
      <c r="G38" s="458" t="s">
        <v>1343</v>
      </c>
      <c r="H38" s="459" t="s">
        <v>1350</v>
      </c>
      <c r="I38" s="416"/>
    </row>
    <row r="39" spans="1:10" ht="35.25" customHeight="1" thickBot="1">
      <c r="A39" s="460" t="s">
        <v>2237</v>
      </c>
      <c r="B39" s="568"/>
      <c r="C39" s="569"/>
      <c r="D39" s="435"/>
      <c r="E39" s="435"/>
      <c r="F39" s="461"/>
      <c r="G39" s="461"/>
      <c r="H39" s="461"/>
      <c r="I39" s="554"/>
      <c r="J39" s="555"/>
    </row>
    <row r="40" spans="1:10" ht="16" thickBot="1">
      <c r="A40" s="570" t="s">
        <v>2238</v>
      </c>
      <c r="B40" s="571"/>
      <c r="C40" s="571"/>
      <c r="D40" s="571"/>
      <c r="E40" s="571"/>
      <c r="F40" s="571"/>
      <c r="G40" s="571"/>
      <c r="H40" s="571"/>
      <c r="I40" s="417"/>
    </row>
    <row r="41" spans="1:10" ht="18" customHeight="1" thickBot="1">
      <c r="A41" s="563" t="s">
        <v>2239</v>
      </c>
      <c r="B41" s="564"/>
      <c r="C41" s="564"/>
      <c r="D41" s="564"/>
      <c r="E41" s="564"/>
      <c r="F41" s="564"/>
      <c r="G41" s="564"/>
      <c r="H41" s="565"/>
      <c r="I41" s="417"/>
    </row>
    <row r="42" spans="1:10" ht="25" customHeight="1" thickBot="1">
      <c r="A42" s="556" t="s">
        <v>2175</v>
      </c>
      <c r="B42" s="557"/>
      <c r="C42" s="558"/>
      <c r="D42" s="462"/>
      <c r="E42" s="462"/>
      <c r="F42" s="559"/>
      <c r="G42" s="552"/>
      <c r="H42" s="553"/>
      <c r="I42" s="417"/>
    </row>
    <row r="43" spans="1:10" ht="25" customHeight="1" thickBot="1">
      <c r="A43" s="556" t="s">
        <v>2176</v>
      </c>
      <c r="B43" s="557"/>
      <c r="C43" s="558"/>
      <c r="D43" s="462"/>
      <c r="E43" s="462"/>
      <c r="F43" s="559"/>
      <c r="G43" s="552"/>
      <c r="H43" s="553"/>
      <c r="I43" s="417"/>
    </row>
    <row r="44" spans="1:10" ht="42" customHeight="1" thickBot="1">
      <c r="A44" s="556" t="s">
        <v>2166</v>
      </c>
      <c r="B44" s="557"/>
      <c r="C44" s="558"/>
      <c r="D44" s="462"/>
      <c r="E44" s="462"/>
      <c r="F44" s="559"/>
      <c r="G44" s="552"/>
      <c r="H44" s="553"/>
      <c r="I44" s="417"/>
    </row>
    <row r="45" spans="1:10" ht="25" customHeight="1" thickBot="1">
      <c r="A45" s="556" t="s">
        <v>2240</v>
      </c>
      <c r="B45" s="557"/>
      <c r="C45" s="558"/>
      <c r="D45" s="463"/>
      <c r="E45" s="463"/>
      <c r="F45" s="559"/>
      <c r="G45" s="552"/>
      <c r="H45" s="553"/>
      <c r="I45" s="417"/>
    </row>
    <row r="46" spans="1:10" ht="25" customHeight="1" thickBot="1">
      <c r="A46" s="556" t="s">
        <v>2168</v>
      </c>
      <c r="B46" s="557"/>
      <c r="C46" s="558"/>
      <c r="D46" s="463"/>
      <c r="E46" s="463"/>
      <c r="F46" s="559"/>
      <c r="G46" s="552"/>
      <c r="H46" s="553"/>
      <c r="I46" s="417"/>
    </row>
    <row r="47" spans="1:10" ht="25" customHeight="1" thickBot="1">
      <c r="A47" s="556" t="s">
        <v>2167</v>
      </c>
      <c r="B47" s="557"/>
      <c r="C47" s="558"/>
      <c r="D47" s="462"/>
      <c r="E47" s="462"/>
      <c r="F47" s="559"/>
      <c r="G47" s="552"/>
      <c r="H47" s="553"/>
      <c r="I47" s="417"/>
    </row>
    <row r="48" spans="1:10" ht="25" customHeight="1" thickBot="1">
      <c r="A48" s="556" t="s">
        <v>2177</v>
      </c>
      <c r="B48" s="557"/>
      <c r="C48" s="558"/>
      <c r="D48" s="462"/>
      <c r="E48" s="462"/>
      <c r="F48" s="559"/>
      <c r="G48" s="552"/>
      <c r="H48" s="553"/>
      <c r="I48" s="417"/>
    </row>
    <row r="49" spans="1:10" ht="25" customHeight="1" thickBot="1">
      <c r="A49" s="548" t="s">
        <v>2178</v>
      </c>
      <c r="B49" s="549"/>
      <c r="C49" s="550"/>
      <c r="D49" s="464"/>
      <c r="E49" s="464"/>
      <c r="F49" s="560"/>
      <c r="G49" s="561"/>
      <c r="H49" s="562"/>
      <c r="I49" s="554"/>
      <c r="J49" s="555"/>
    </row>
    <row r="50" spans="1:10" ht="15" customHeight="1" thickBot="1">
      <c r="A50" s="563" t="s">
        <v>2241</v>
      </c>
      <c r="B50" s="564"/>
      <c r="C50" s="564"/>
      <c r="D50" s="564"/>
      <c r="E50" s="564"/>
      <c r="F50" s="564"/>
      <c r="G50" s="564"/>
      <c r="H50" s="565"/>
      <c r="I50" s="417"/>
    </row>
    <row r="51" spans="1:10" ht="25" customHeight="1" thickBot="1">
      <c r="A51" s="556" t="s">
        <v>2175</v>
      </c>
      <c r="B51" s="557"/>
      <c r="C51" s="558"/>
      <c r="D51" s="462"/>
      <c r="E51" s="462"/>
      <c r="F51" s="559"/>
      <c r="G51" s="552"/>
      <c r="H51" s="553"/>
      <c r="I51" s="417"/>
    </row>
    <row r="52" spans="1:10" ht="25" customHeight="1" thickBot="1">
      <c r="A52" s="556" t="s">
        <v>2176</v>
      </c>
      <c r="B52" s="557"/>
      <c r="C52" s="558"/>
      <c r="D52" s="462"/>
      <c r="E52" s="462"/>
      <c r="F52" s="559"/>
      <c r="G52" s="552"/>
      <c r="H52" s="553"/>
      <c r="I52" s="417"/>
    </row>
    <row r="53" spans="1:10" ht="25" customHeight="1" thickBot="1">
      <c r="A53" s="556" t="s">
        <v>2166</v>
      </c>
      <c r="B53" s="557"/>
      <c r="C53" s="558"/>
      <c r="D53" s="462"/>
      <c r="E53" s="462"/>
      <c r="F53" s="559"/>
      <c r="G53" s="552"/>
      <c r="H53" s="553"/>
      <c r="I53" s="417"/>
    </row>
    <row r="54" spans="1:10" ht="25" customHeight="1" thickBot="1">
      <c r="A54" s="556" t="s">
        <v>2240</v>
      </c>
      <c r="B54" s="557"/>
      <c r="C54" s="558"/>
      <c r="D54" s="463"/>
      <c r="E54" s="463"/>
      <c r="F54" s="559"/>
      <c r="G54" s="552"/>
      <c r="H54" s="553"/>
      <c r="I54" s="417"/>
    </row>
    <row r="55" spans="1:10" ht="25" customHeight="1" thickBot="1">
      <c r="A55" s="556" t="s">
        <v>2168</v>
      </c>
      <c r="B55" s="557"/>
      <c r="C55" s="558"/>
      <c r="D55" s="463"/>
      <c r="E55" s="463"/>
      <c r="F55" s="559"/>
      <c r="G55" s="552"/>
      <c r="H55" s="553"/>
      <c r="I55" s="417"/>
    </row>
    <row r="56" spans="1:10" ht="25" customHeight="1" thickBot="1">
      <c r="A56" s="556" t="s">
        <v>2167</v>
      </c>
      <c r="B56" s="557"/>
      <c r="C56" s="558"/>
      <c r="D56" s="462"/>
      <c r="E56" s="462"/>
      <c r="F56" s="559"/>
      <c r="G56" s="552"/>
      <c r="H56" s="553"/>
      <c r="I56" s="417"/>
    </row>
    <row r="57" spans="1:10" ht="25" customHeight="1" thickBot="1">
      <c r="A57" s="556" t="s">
        <v>2177</v>
      </c>
      <c r="B57" s="557"/>
      <c r="C57" s="558"/>
      <c r="D57" s="462"/>
      <c r="E57" s="462"/>
      <c r="F57" s="559"/>
      <c r="G57" s="552"/>
      <c r="H57" s="553"/>
      <c r="I57" s="417"/>
    </row>
    <row r="58" spans="1:10" ht="25" customHeight="1" thickBot="1">
      <c r="A58" s="548" t="s">
        <v>2178</v>
      </c>
      <c r="B58" s="549"/>
      <c r="C58" s="550"/>
      <c r="D58" s="464"/>
      <c r="E58" s="464"/>
      <c r="F58" s="551"/>
      <c r="G58" s="552"/>
      <c r="H58" s="553"/>
      <c r="I58" s="554"/>
      <c r="J58" s="555"/>
    </row>
    <row r="59" spans="1:10" ht="25" customHeight="1" thickBot="1">
      <c r="A59" s="556" t="s">
        <v>2176</v>
      </c>
      <c r="B59" s="557"/>
      <c r="C59" s="558"/>
      <c r="D59" s="462"/>
      <c r="E59" s="462"/>
      <c r="F59" s="559"/>
      <c r="G59" s="552"/>
      <c r="H59" s="553"/>
      <c r="I59" s="417"/>
    </row>
  </sheetData>
  <mergeCells count="98">
    <mergeCell ref="A1:H1"/>
    <mergeCell ref="A2:H2"/>
    <mergeCell ref="I2:J4"/>
    <mergeCell ref="A3:H3"/>
    <mergeCell ref="A4:C4"/>
    <mergeCell ref="F4:H4"/>
    <mergeCell ref="A12:C12"/>
    <mergeCell ref="F12:H12"/>
    <mergeCell ref="A5:C5"/>
    <mergeCell ref="F5:H5"/>
    <mergeCell ref="A6:B6"/>
    <mergeCell ref="C6:H6"/>
    <mergeCell ref="A7:H7"/>
    <mergeCell ref="A8:C8"/>
    <mergeCell ref="F8:H8"/>
    <mergeCell ref="A9:C9"/>
    <mergeCell ref="F9:H9"/>
    <mergeCell ref="A10:H10"/>
    <mergeCell ref="A11:C11"/>
    <mergeCell ref="F11:H11"/>
    <mergeCell ref="B20:C20"/>
    <mergeCell ref="G20:H20"/>
    <mergeCell ref="A13:H13"/>
    <mergeCell ref="A14:B14"/>
    <mergeCell ref="C14:H14"/>
    <mergeCell ref="A15:C15"/>
    <mergeCell ref="F15:H15"/>
    <mergeCell ref="A16:C16"/>
    <mergeCell ref="F16:H16"/>
    <mergeCell ref="A17:H17"/>
    <mergeCell ref="B18:C18"/>
    <mergeCell ref="G18:H18"/>
    <mergeCell ref="B19:C19"/>
    <mergeCell ref="G19:H19"/>
    <mergeCell ref="B21:C21"/>
    <mergeCell ref="G21:H21"/>
    <mergeCell ref="B22:C22"/>
    <mergeCell ref="G22:H22"/>
    <mergeCell ref="A24:H24"/>
    <mergeCell ref="B29:H29"/>
    <mergeCell ref="B30:H30"/>
    <mergeCell ref="A31:H31"/>
    <mergeCell ref="I31:J32"/>
    <mergeCell ref="A34:C34"/>
    <mergeCell ref="F34:H34"/>
    <mergeCell ref="A25:A30"/>
    <mergeCell ref="B25:H25"/>
    <mergeCell ref="B26:H26"/>
    <mergeCell ref="B27:H27"/>
    <mergeCell ref="B28:H28"/>
    <mergeCell ref="A42:C42"/>
    <mergeCell ref="F42:H42"/>
    <mergeCell ref="A35:B35"/>
    <mergeCell ref="F35:G35"/>
    <mergeCell ref="A36:B36"/>
    <mergeCell ref="F36:G36"/>
    <mergeCell ref="A37:C37"/>
    <mergeCell ref="F37:H37"/>
    <mergeCell ref="A38:C38"/>
    <mergeCell ref="B39:C39"/>
    <mergeCell ref="I39:J39"/>
    <mergeCell ref="A40:H40"/>
    <mergeCell ref="A41:H41"/>
    <mergeCell ref="A43:C43"/>
    <mergeCell ref="F43:H43"/>
    <mergeCell ref="A44:C44"/>
    <mergeCell ref="F44:H44"/>
    <mergeCell ref="A45:C45"/>
    <mergeCell ref="F45:H45"/>
    <mergeCell ref="A46:C46"/>
    <mergeCell ref="F46:H46"/>
    <mergeCell ref="A47:C47"/>
    <mergeCell ref="F47:H47"/>
    <mergeCell ref="A48:C48"/>
    <mergeCell ref="F48:H48"/>
    <mergeCell ref="A49:C49"/>
    <mergeCell ref="F49:H49"/>
    <mergeCell ref="I49:J49"/>
    <mergeCell ref="A50:H50"/>
    <mergeCell ref="A51:C51"/>
    <mergeCell ref="F51:H51"/>
    <mergeCell ref="A52:C52"/>
    <mergeCell ref="F52:H52"/>
    <mergeCell ref="A53:C53"/>
    <mergeCell ref="F53:H53"/>
    <mergeCell ref="A54:C54"/>
    <mergeCell ref="F54:H54"/>
    <mergeCell ref="A55:C55"/>
    <mergeCell ref="F55:H55"/>
    <mergeCell ref="A56:C56"/>
    <mergeCell ref="F56:H56"/>
    <mergeCell ref="A57:C57"/>
    <mergeCell ref="F57:H57"/>
    <mergeCell ref="A58:C58"/>
    <mergeCell ref="F58:H58"/>
    <mergeCell ref="I58:J58"/>
    <mergeCell ref="A59:C59"/>
    <mergeCell ref="F59:H59"/>
  </mergeCells>
  <dataValidations count="3">
    <dataValidation type="list" allowBlank="1" showInputMessage="1" showErrorMessage="1" sqref="G19:H19" xr:uid="{00000000-0002-0000-0B00-000000000000}">
      <formula1>$D$20:$D$23</formula1>
    </dataValidation>
    <dataValidation type="list" allowBlank="1" showInputMessage="1" showErrorMessage="1" sqref="G21:H21" xr:uid="{00000000-0002-0000-0B00-000001000000}">
      <formula1>$E$18:$E$22</formula1>
    </dataValidation>
    <dataValidation type="list" allowBlank="1" showInputMessage="1" showErrorMessage="1" sqref="B18:C18" xr:uid="{00000000-0002-0000-0B00-000002000000}">
      <formula1>$D$18:$D$19</formula1>
    </dataValidation>
  </dataValidations>
  <printOptions horizontalCentered="1"/>
  <pageMargins left="0.70866141732283472" right="0.70866141732283472" top="0.74803149606299213" bottom="0.74803149606299213" header="0.31496062992125984" footer="0.31496062992125984"/>
  <pageSetup paperSize="5"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dimension ref="A1:BK1236"/>
  <sheetViews>
    <sheetView showGridLines="0" view="pageBreakPreview" topLeftCell="A2" zoomScaleNormal="100" zoomScaleSheetLayoutView="100" workbookViewId="0">
      <selection activeCell="C3" sqref="C3:P3"/>
    </sheetView>
  </sheetViews>
  <sheetFormatPr baseColWidth="10" defaultColWidth="11.5" defaultRowHeight="15"/>
  <cols>
    <col min="1" max="1" width="17.33203125" style="144" customWidth="1"/>
    <col min="2" max="2" width="24.1640625" style="144" customWidth="1"/>
    <col min="3" max="3" width="24.5" style="144" customWidth="1"/>
    <col min="4" max="4" width="16.5" style="144" customWidth="1"/>
    <col min="5" max="5" width="16.33203125" style="149" customWidth="1"/>
    <col min="6" max="6" width="24.1640625" style="144" customWidth="1"/>
    <col min="7" max="7" width="1.83203125" style="149" customWidth="1"/>
    <col min="8" max="8" width="10.5" style="144" customWidth="1"/>
    <col min="9" max="9" width="11.1640625" style="144" customWidth="1"/>
    <col min="10" max="10" width="9" style="144" customWidth="1"/>
    <col min="11" max="11" width="9.6640625" style="144" customWidth="1"/>
    <col min="12" max="12" width="7.5" style="144" customWidth="1"/>
    <col min="13" max="13" width="8" style="144" customWidth="1"/>
    <col min="14" max="14" width="8.1640625" style="348" customWidth="1"/>
    <col min="15" max="15" width="8.33203125" style="348" customWidth="1"/>
    <col min="16" max="16" width="8.1640625" style="144" customWidth="1"/>
    <col min="17" max="17" width="8.5" style="144" customWidth="1"/>
    <col min="18" max="18" width="10.1640625" style="144" customWidth="1"/>
    <col min="19" max="19" width="17.5" style="144" customWidth="1"/>
    <col min="20" max="20" width="11.5" style="144" hidden="1" customWidth="1"/>
    <col min="21" max="21" width="6.1640625" style="144" hidden="1" customWidth="1"/>
    <col min="22" max="22" width="7.6640625" style="144" hidden="1" customWidth="1"/>
    <col min="23" max="24" width="11.5" style="144" hidden="1" customWidth="1"/>
    <col min="25" max="25" width="22.33203125" style="144" hidden="1" customWidth="1"/>
    <col min="26" max="26" width="18.5" style="144" hidden="1" customWidth="1"/>
    <col min="27" max="27" width="19.5" style="144" hidden="1" customWidth="1"/>
    <col min="28" max="28" width="11.5" style="144" hidden="1" customWidth="1"/>
    <col min="29" max="29" width="19.1640625" style="144" hidden="1" customWidth="1"/>
    <col min="30" max="30" width="11.5" style="144" hidden="1" customWidth="1"/>
    <col min="31" max="31" width="16.5" style="144" hidden="1" customWidth="1"/>
    <col min="32" max="32" width="130.33203125" style="144" hidden="1" customWidth="1"/>
    <col min="33" max="33" width="197.6640625" style="144" hidden="1" customWidth="1"/>
    <col min="34" max="34" width="25.5" style="144" hidden="1" customWidth="1"/>
    <col min="35" max="46" width="11.5" style="144" hidden="1" customWidth="1"/>
    <col min="47" max="47" width="7.83203125" style="144" hidden="1" customWidth="1"/>
    <col min="48" max="48" width="80" style="144" hidden="1" customWidth="1"/>
    <col min="49" max="49" width="11.5" style="144" hidden="1" customWidth="1"/>
    <col min="50" max="50" width="38.1640625" style="144" hidden="1" customWidth="1"/>
    <col min="51" max="51" width="75.33203125" style="144" hidden="1" customWidth="1"/>
    <col min="52" max="52" width="36.83203125" style="144" hidden="1" customWidth="1"/>
    <col min="53" max="53" width="59.5" style="144" hidden="1" customWidth="1"/>
    <col min="54" max="54" width="45.6640625" style="144" hidden="1" customWidth="1"/>
    <col min="55" max="55" width="90" style="144" hidden="1" customWidth="1"/>
    <col min="56" max="56" width="43.5" style="144" hidden="1" customWidth="1"/>
    <col min="57" max="57" width="29.83203125" style="144" hidden="1" customWidth="1"/>
    <col min="58" max="58" width="38.83203125" style="144" hidden="1" customWidth="1"/>
    <col min="59" max="59" width="55.5" style="144" hidden="1" customWidth="1"/>
    <col min="60" max="60" width="96.83203125" style="144" hidden="1" customWidth="1"/>
    <col min="61" max="61" width="34" style="144" hidden="1" customWidth="1"/>
    <col min="62" max="62" width="87.6640625" style="144" hidden="1" customWidth="1"/>
    <col min="63" max="63" width="39" style="144" hidden="1" customWidth="1"/>
    <col min="64" max="16384" width="11.5" style="144"/>
  </cols>
  <sheetData>
    <row r="1" spans="1:48" s="70" customFormat="1" ht="16.5" hidden="1" customHeight="1">
      <c r="B1" s="744"/>
      <c r="C1" s="744"/>
      <c r="D1" s="744"/>
      <c r="E1" s="744"/>
      <c r="F1" s="744"/>
      <c r="G1" s="744"/>
      <c r="H1" s="744"/>
      <c r="I1" s="744"/>
      <c r="J1" s="744"/>
      <c r="K1" s="744"/>
      <c r="L1" s="744"/>
    </row>
    <row r="2" spans="1:48" s="70" customFormat="1" ht="14.25" customHeight="1">
      <c r="A2" s="745"/>
      <c r="B2" s="745"/>
      <c r="C2" s="745"/>
      <c r="D2" s="745"/>
      <c r="E2" s="745"/>
      <c r="F2" s="745"/>
      <c r="G2" s="745"/>
      <c r="H2" s="745"/>
      <c r="I2" s="745"/>
      <c r="J2" s="745"/>
      <c r="K2" s="745"/>
      <c r="L2" s="745"/>
      <c r="M2" s="745"/>
      <c r="N2" s="349"/>
      <c r="O2" s="349"/>
      <c r="P2" s="147"/>
      <c r="Q2" s="746" t="s">
        <v>2203</v>
      </c>
      <c r="R2" s="746"/>
      <c r="S2" s="746"/>
      <c r="T2" s="152" t="s">
        <v>1322</v>
      </c>
      <c r="U2" s="152" t="s">
        <v>1322</v>
      </c>
    </row>
    <row r="3" spans="1:48" s="70" customFormat="1" ht="18" customHeight="1">
      <c r="B3" s="346"/>
      <c r="C3" s="745" t="s">
        <v>2221</v>
      </c>
      <c r="D3" s="745"/>
      <c r="E3" s="745"/>
      <c r="F3" s="745"/>
      <c r="G3" s="745"/>
      <c r="H3" s="745"/>
      <c r="I3" s="745"/>
      <c r="J3" s="745"/>
      <c r="K3" s="745"/>
      <c r="L3" s="745"/>
      <c r="M3" s="745"/>
      <c r="N3" s="745"/>
      <c r="O3" s="745"/>
      <c r="P3" s="748"/>
      <c r="Q3" s="747" t="s">
        <v>1323</v>
      </c>
      <c r="R3" s="747"/>
      <c r="S3" s="398"/>
      <c r="T3" s="152" t="s">
        <v>1324</v>
      </c>
      <c r="U3" s="152" t="s">
        <v>1324</v>
      </c>
    </row>
    <row r="4" spans="1:48" s="70" customFormat="1" ht="14.25" customHeight="1">
      <c r="A4" s="343"/>
      <c r="B4" s="343"/>
      <c r="C4" s="343"/>
      <c r="D4" s="501" t="s">
        <v>2031</v>
      </c>
      <c r="E4" s="501"/>
      <c r="F4" s="501"/>
      <c r="G4" s="501"/>
      <c r="H4" s="501"/>
      <c r="I4" s="501"/>
      <c r="J4" s="501"/>
      <c r="K4" s="501"/>
      <c r="L4" s="501"/>
      <c r="M4" s="343"/>
      <c r="N4" s="347"/>
      <c r="O4" s="347"/>
      <c r="P4" s="147"/>
      <c r="Q4" s="154"/>
      <c r="R4" s="154"/>
      <c r="S4" s="154"/>
      <c r="T4" s="152" t="s">
        <v>1325</v>
      </c>
      <c r="U4" s="152" t="s">
        <v>1325</v>
      </c>
      <c r="AG4" s="155" t="s">
        <v>1326</v>
      </c>
    </row>
    <row r="5" spans="1:48" s="70" customFormat="1" ht="18.75" customHeight="1" thickBot="1">
      <c r="C5" s="147"/>
      <c r="D5" s="147"/>
      <c r="E5" s="150"/>
      <c r="F5" s="147"/>
      <c r="G5" s="150"/>
      <c r="H5" s="147"/>
      <c r="I5" s="147"/>
      <c r="J5" s="147"/>
      <c r="K5" s="147"/>
      <c r="L5" s="147"/>
      <c r="M5" s="147"/>
      <c r="N5" s="347"/>
      <c r="O5" s="347"/>
      <c r="P5" s="147"/>
      <c r="Q5" s="747" t="s">
        <v>1327</v>
      </c>
      <c r="R5" s="747"/>
      <c r="S5" s="156"/>
      <c r="T5" s="157" t="s">
        <v>1328</v>
      </c>
      <c r="U5" s="157" t="s">
        <v>1328</v>
      </c>
      <c r="X5" s="70" t="s">
        <v>1153</v>
      </c>
      <c r="AC5" s="145" t="s">
        <v>1329</v>
      </c>
      <c r="AF5" s="158" t="s">
        <v>1330</v>
      </c>
      <c r="AG5" s="159" t="s">
        <v>1331</v>
      </c>
    </row>
    <row r="6" spans="1:48" s="161" customFormat="1" ht="20" thickBot="1">
      <c r="A6" s="749" t="s">
        <v>1332</v>
      </c>
      <c r="B6" s="750"/>
      <c r="C6" s="750"/>
      <c r="D6" s="750"/>
      <c r="E6" s="750"/>
      <c r="F6" s="750"/>
      <c r="G6" s="750"/>
      <c r="H6" s="750"/>
      <c r="I6" s="750"/>
      <c r="J6" s="750"/>
      <c r="K6" s="750"/>
      <c r="L6" s="750"/>
      <c r="M6" s="750"/>
      <c r="N6" s="750"/>
      <c r="O6" s="750"/>
      <c r="P6" s="750"/>
      <c r="Q6" s="750"/>
      <c r="R6" s="750"/>
      <c r="S6" s="751"/>
      <c r="T6" s="392" t="s">
        <v>1333</v>
      </c>
      <c r="U6" s="393" t="s">
        <v>1131</v>
      </c>
      <c r="V6" s="394"/>
      <c r="W6" s="393"/>
      <c r="X6" s="395"/>
      <c r="Y6" s="395" t="s">
        <v>442</v>
      </c>
      <c r="Z6" s="163" t="s">
        <v>424</v>
      </c>
      <c r="AA6" s="144">
        <v>2013</v>
      </c>
      <c r="AB6" s="146" t="s">
        <v>1334</v>
      </c>
      <c r="AC6" s="144" t="s">
        <v>1335</v>
      </c>
      <c r="AE6" s="9">
        <v>2014</v>
      </c>
      <c r="AF6" s="164" t="s">
        <v>1336</v>
      </c>
      <c r="AG6" s="159" t="s">
        <v>1337</v>
      </c>
      <c r="AU6" s="70"/>
      <c r="AV6" s="70"/>
    </row>
    <row r="7" spans="1:48" ht="36.75" customHeight="1" thickBot="1">
      <c r="A7" s="165" t="s">
        <v>8</v>
      </c>
      <c r="B7" s="752"/>
      <c r="C7" s="753"/>
      <c r="D7" s="166" t="s">
        <v>1338</v>
      </c>
      <c r="E7" s="765"/>
      <c r="F7" s="766"/>
      <c r="G7" s="754" t="s">
        <v>1339</v>
      </c>
      <c r="H7" s="755"/>
      <c r="I7" s="780"/>
      <c r="J7" s="781"/>
      <c r="K7" s="781"/>
      <c r="L7" s="782"/>
      <c r="M7" s="670" t="s">
        <v>1340</v>
      </c>
      <c r="N7" s="671"/>
      <c r="O7" s="671"/>
      <c r="P7" s="671"/>
      <c r="Q7" s="767"/>
      <c r="R7" s="768"/>
      <c r="S7" s="769"/>
      <c r="T7" s="392" t="s">
        <v>433</v>
      </c>
      <c r="U7" s="393" t="s">
        <v>13</v>
      </c>
      <c r="V7" s="393"/>
      <c r="W7" s="393"/>
      <c r="X7" s="395"/>
      <c r="Y7" s="395" t="s">
        <v>1341</v>
      </c>
      <c r="Z7" s="163" t="s">
        <v>425</v>
      </c>
      <c r="AA7" s="144">
        <v>2014</v>
      </c>
      <c r="AB7" s="146" t="s">
        <v>1342</v>
      </c>
      <c r="AC7" s="144" t="s">
        <v>1343</v>
      </c>
      <c r="AE7" s="9">
        <v>2015</v>
      </c>
      <c r="AF7" s="167" t="s">
        <v>1344</v>
      </c>
      <c r="AG7" s="159" t="s">
        <v>1345</v>
      </c>
      <c r="AU7" s="70"/>
      <c r="AV7" s="70"/>
    </row>
    <row r="8" spans="1:48" s="161" customFormat="1" ht="33" thickBot="1">
      <c r="A8" s="749" t="s">
        <v>1346</v>
      </c>
      <c r="B8" s="750"/>
      <c r="C8" s="750"/>
      <c r="D8" s="750"/>
      <c r="E8" s="750"/>
      <c r="F8" s="750"/>
      <c r="G8" s="750"/>
      <c r="H8" s="750"/>
      <c r="I8" s="750"/>
      <c r="J8" s="750"/>
      <c r="K8" s="750"/>
      <c r="L8" s="750"/>
      <c r="M8" s="750"/>
      <c r="N8" s="750"/>
      <c r="O8" s="750"/>
      <c r="P8" s="750"/>
      <c r="Q8" s="750"/>
      <c r="R8" s="750"/>
      <c r="S8" s="751"/>
      <c r="T8" s="396" t="s">
        <v>1347</v>
      </c>
      <c r="U8" s="393" t="s">
        <v>14</v>
      </c>
      <c r="V8" s="394"/>
      <c r="W8" s="394"/>
      <c r="X8" s="395"/>
      <c r="Y8" s="395" t="s">
        <v>2085</v>
      </c>
      <c r="AA8" s="144">
        <v>2015</v>
      </c>
      <c r="AB8" s="146" t="s">
        <v>1349</v>
      </c>
      <c r="AC8" s="144" t="s">
        <v>1350</v>
      </c>
      <c r="AE8" s="9">
        <v>2016</v>
      </c>
      <c r="AF8" s="164" t="s">
        <v>1351</v>
      </c>
      <c r="AG8" s="159" t="s">
        <v>1352</v>
      </c>
      <c r="AU8" s="70"/>
      <c r="AV8" s="70"/>
    </row>
    <row r="9" spans="1:48" ht="27.75" customHeight="1" thickBot="1">
      <c r="A9" s="728" t="s">
        <v>1353</v>
      </c>
      <c r="B9" s="729"/>
      <c r="C9" s="729"/>
      <c r="D9" s="730"/>
      <c r="E9" s="672" t="s">
        <v>1354</v>
      </c>
      <c r="F9" s="673"/>
      <c r="G9" s="730"/>
      <c r="H9" s="672" t="s">
        <v>1355</v>
      </c>
      <c r="I9" s="673"/>
      <c r="J9" s="673"/>
      <c r="K9" s="673"/>
      <c r="L9" s="673"/>
      <c r="M9" s="673"/>
      <c r="N9" s="673"/>
      <c r="O9" s="673"/>
      <c r="P9" s="673"/>
      <c r="Q9" s="787" t="s">
        <v>1356</v>
      </c>
      <c r="R9" s="787"/>
      <c r="S9" s="350"/>
      <c r="T9" s="392" t="s">
        <v>435</v>
      </c>
      <c r="U9" s="393" t="s">
        <v>15</v>
      </c>
      <c r="V9" s="393"/>
      <c r="W9" s="393"/>
      <c r="X9" s="395"/>
      <c r="Y9" s="395" t="s">
        <v>1258</v>
      </c>
      <c r="AA9" s="144">
        <v>2016</v>
      </c>
      <c r="AB9" s="146" t="s">
        <v>1357</v>
      </c>
      <c r="AE9" s="9">
        <v>2017</v>
      </c>
      <c r="AF9" s="167" t="s">
        <v>1358</v>
      </c>
      <c r="AG9" s="159" t="s">
        <v>1359</v>
      </c>
      <c r="AU9" s="70"/>
      <c r="AV9" s="70"/>
    </row>
    <row r="10" spans="1:48" ht="54" customHeight="1" thickBot="1">
      <c r="A10" s="300" t="s">
        <v>1360</v>
      </c>
      <c r="B10" s="793"/>
      <c r="C10" s="794"/>
      <c r="D10" s="299" t="s">
        <v>12</v>
      </c>
      <c r="E10" s="770"/>
      <c r="F10" s="771"/>
      <c r="G10" s="772"/>
      <c r="H10" s="731" t="s">
        <v>10</v>
      </c>
      <c r="I10" s="791"/>
      <c r="J10" s="791"/>
      <c r="K10" s="791"/>
      <c r="L10" s="789" t="s">
        <v>1361</v>
      </c>
      <c r="M10" s="674"/>
      <c r="N10" s="675"/>
      <c r="O10" s="675"/>
      <c r="P10" s="675"/>
      <c r="Q10" s="788"/>
      <c r="R10" s="788"/>
      <c r="S10" s="351"/>
      <c r="T10" s="392" t="s">
        <v>433</v>
      </c>
      <c r="U10" s="393"/>
      <c r="V10" s="393"/>
      <c r="W10" s="393"/>
      <c r="X10" s="393"/>
      <c r="Y10" s="395" t="s">
        <v>2086</v>
      </c>
      <c r="AA10" s="144">
        <v>2017</v>
      </c>
      <c r="AB10" s="146" t="s">
        <v>1362</v>
      </c>
      <c r="AE10" s="9">
        <v>2018</v>
      </c>
      <c r="AF10" s="167" t="s">
        <v>1363</v>
      </c>
      <c r="AG10" s="159" t="s">
        <v>1364</v>
      </c>
      <c r="AU10" s="70"/>
      <c r="AV10" s="70"/>
    </row>
    <row r="11" spans="1:48" ht="62.25" customHeight="1" thickBot="1">
      <c r="A11" s="319" t="s">
        <v>10</v>
      </c>
      <c r="B11" s="795"/>
      <c r="C11" s="795"/>
      <c r="D11" s="320" t="s">
        <v>10</v>
      </c>
      <c r="E11" s="783"/>
      <c r="F11" s="784"/>
      <c r="G11" s="785"/>
      <c r="H11" s="732"/>
      <c r="I11" s="792"/>
      <c r="J11" s="792"/>
      <c r="K11" s="792"/>
      <c r="L11" s="790"/>
      <c r="M11" s="676"/>
      <c r="N11" s="677"/>
      <c r="O11" s="677"/>
      <c r="P11" s="677"/>
      <c r="Q11" s="788"/>
      <c r="R11" s="788"/>
      <c r="S11" s="351"/>
      <c r="T11" s="392" t="s">
        <v>436</v>
      </c>
      <c r="U11" s="393"/>
      <c r="V11" s="393"/>
      <c r="W11" s="393"/>
      <c r="X11" s="393"/>
      <c r="Y11" s="397"/>
      <c r="AA11" s="144">
        <v>2018</v>
      </c>
      <c r="AB11" s="146" t="s">
        <v>1365</v>
      </c>
      <c r="AE11" s="9">
        <v>2019</v>
      </c>
      <c r="AF11" s="167" t="s">
        <v>1366</v>
      </c>
      <c r="AG11" s="159" t="s">
        <v>1367</v>
      </c>
      <c r="AU11" s="70"/>
      <c r="AV11" s="70"/>
    </row>
    <row r="12" spans="1:48" ht="30.75" customHeight="1" thickBot="1">
      <c r="A12" s="658" t="s">
        <v>1368</v>
      </c>
      <c r="B12" s="659"/>
      <c r="C12" s="659"/>
      <c r="D12" s="659"/>
      <c r="E12" s="659"/>
      <c r="F12" s="659"/>
      <c r="G12" s="659"/>
      <c r="H12" s="659"/>
      <c r="I12" s="659"/>
      <c r="J12" s="660"/>
      <c r="K12" s="658" t="s">
        <v>1974</v>
      </c>
      <c r="L12" s="659"/>
      <c r="M12" s="659"/>
      <c r="N12" s="659"/>
      <c r="O12" s="659"/>
      <c r="P12" s="659"/>
      <c r="Q12" s="659"/>
      <c r="R12" s="659"/>
      <c r="S12" s="660"/>
      <c r="T12" s="168" t="s">
        <v>1369</v>
      </c>
      <c r="AA12" s="144">
        <v>2019</v>
      </c>
      <c r="AB12" s="146" t="s">
        <v>1370</v>
      </c>
      <c r="AE12" s="9">
        <v>2020</v>
      </c>
      <c r="AF12" s="167" t="s">
        <v>1371</v>
      </c>
      <c r="AG12" s="159" t="s">
        <v>1372</v>
      </c>
      <c r="AU12" s="70"/>
      <c r="AV12" s="70"/>
    </row>
    <row r="13" spans="1:48" ht="34.5" customHeight="1" thickBot="1">
      <c r="A13" s="321" t="s">
        <v>9</v>
      </c>
      <c r="B13" s="322"/>
      <c r="C13" s="321" t="s">
        <v>22</v>
      </c>
      <c r="D13" s="661"/>
      <c r="E13" s="663"/>
      <c r="F13" s="324" t="s">
        <v>23</v>
      </c>
      <c r="G13" s="796"/>
      <c r="H13" s="796"/>
      <c r="I13" s="796"/>
      <c r="J13" s="796"/>
      <c r="K13" s="661"/>
      <c r="L13" s="662"/>
      <c r="M13" s="662"/>
      <c r="N13" s="662"/>
      <c r="O13" s="662"/>
      <c r="P13" s="662"/>
      <c r="Q13" s="662"/>
      <c r="R13" s="662"/>
      <c r="S13" s="663"/>
      <c r="T13" s="168" t="s">
        <v>1374</v>
      </c>
      <c r="AA13" s="144">
        <v>2020</v>
      </c>
      <c r="AB13" s="146" t="s">
        <v>1375</v>
      </c>
      <c r="AE13" s="9">
        <v>2021</v>
      </c>
      <c r="AF13" s="167" t="s">
        <v>1376</v>
      </c>
      <c r="AG13" s="159" t="s">
        <v>1377</v>
      </c>
      <c r="AU13" s="70"/>
      <c r="AV13" s="70"/>
    </row>
    <row r="14" spans="1:48" ht="33" thickBot="1">
      <c r="A14" s="786" t="s">
        <v>1378</v>
      </c>
      <c r="B14" s="786"/>
      <c r="C14" s="786"/>
      <c r="D14" s="786"/>
      <c r="E14" s="786"/>
      <c r="F14" s="786"/>
      <c r="G14" s="786"/>
      <c r="H14" s="786"/>
      <c r="I14" s="786"/>
      <c r="J14" s="786"/>
      <c r="K14" s="786"/>
      <c r="L14" s="786"/>
      <c r="M14" s="786"/>
      <c r="N14" s="786"/>
      <c r="O14" s="786"/>
      <c r="P14" s="786"/>
      <c r="Q14" s="786"/>
      <c r="R14" s="786"/>
      <c r="S14" s="786"/>
      <c r="AA14" s="144">
        <v>2021</v>
      </c>
      <c r="AE14" s="9">
        <v>2022</v>
      </c>
      <c r="AF14" s="167" t="s">
        <v>1379</v>
      </c>
      <c r="AG14" s="159" t="s">
        <v>1380</v>
      </c>
      <c r="AU14" s="70"/>
      <c r="AV14" s="70"/>
    </row>
    <row r="15" spans="1:48" ht="30.75" customHeight="1" thickBot="1">
      <c r="A15" s="733" t="s">
        <v>1241</v>
      </c>
      <c r="B15" s="773" t="s">
        <v>1964</v>
      </c>
      <c r="C15" s="741" t="s">
        <v>1381</v>
      </c>
      <c r="D15" s="742"/>
      <c r="E15" s="742"/>
      <c r="F15" s="742"/>
      <c r="G15" s="742"/>
      <c r="H15" s="742"/>
      <c r="I15" s="742"/>
      <c r="J15" s="742"/>
      <c r="K15" s="743"/>
      <c r="L15" s="739" t="s">
        <v>2033</v>
      </c>
      <c r="M15" s="778" t="s">
        <v>2088</v>
      </c>
      <c r="N15" s="739"/>
      <c r="O15" s="739"/>
      <c r="P15" s="779"/>
      <c r="Q15" s="773" t="s">
        <v>1382</v>
      </c>
      <c r="R15" s="773"/>
      <c r="S15" s="756" t="s">
        <v>2084</v>
      </c>
      <c r="AA15" s="144">
        <v>2022</v>
      </c>
      <c r="AE15" s="9">
        <v>2023</v>
      </c>
      <c r="AF15" s="167" t="s">
        <v>1383</v>
      </c>
      <c r="AG15" s="159" t="s">
        <v>1384</v>
      </c>
      <c r="AU15" s="70"/>
      <c r="AV15" s="70"/>
    </row>
    <row r="16" spans="1:48" ht="39.75" customHeight="1" thickBot="1">
      <c r="A16" s="734"/>
      <c r="B16" s="725"/>
      <c r="C16" s="776" t="s">
        <v>1385</v>
      </c>
      <c r="D16" s="759" t="s">
        <v>1386</v>
      </c>
      <c r="E16" s="761"/>
      <c r="F16" s="776" t="s">
        <v>1387</v>
      </c>
      <c r="G16" s="759" t="s">
        <v>16</v>
      </c>
      <c r="H16" s="761"/>
      <c r="I16" s="759" t="s">
        <v>2034</v>
      </c>
      <c r="J16" s="760"/>
      <c r="K16" s="761"/>
      <c r="L16" s="740"/>
      <c r="M16" s="762"/>
      <c r="N16" s="763"/>
      <c r="O16" s="763"/>
      <c r="P16" s="764"/>
      <c r="Q16" s="725" t="s">
        <v>1388</v>
      </c>
      <c r="R16" s="725"/>
      <c r="S16" s="757"/>
      <c r="AA16" s="144">
        <v>2023</v>
      </c>
      <c r="AE16" s="9">
        <v>2024</v>
      </c>
      <c r="AF16" s="167" t="s">
        <v>1389</v>
      </c>
      <c r="AG16" s="159" t="s">
        <v>1390</v>
      </c>
      <c r="AU16" s="70"/>
      <c r="AV16" s="70"/>
    </row>
    <row r="17" spans="1:48" ht="27" customHeight="1" thickBot="1">
      <c r="A17" s="734"/>
      <c r="B17" s="725"/>
      <c r="C17" s="777"/>
      <c r="D17" s="762"/>
      <c r="E17" s="764"/>
      <c r="F17" s="777"/>
      <c r="G17" s="762"/>
      <c r="H17" s="764"/>
      <c r="I17" s="762"/>
      <c r="J17" s="763"/>
      <c r="K17" s="764"/>
      <c r="L17" s="170">
        <v>2020</v>
      </c>
      <c r="M17" s="171" t="s">
        <v>2024</v>
      </c>
      <c r="N17" s="171" t="s">
        <v>2025</v>
      </c>
      <c r="O17" s="171" t="s">
        <v>2026</v>
      </c>
      <c r="P17" s="171" t="s">
        <v>2027</v>
      </c>
      <c r="Q17" s="170" t="s">
        <v>1391</v>
      </c>
      <c r="R17" s="170" t="s">
        <v>1392</v>
      </c>
      <c r="S17" s="758"/>
      <c r="AA17" s="144">
        <v>2024</v>
      </c>
      <c r="AE17" s="9">
        <v>2025</v>
      </c>
      <c r="AF17" s="167" t="s">
        <v>1393</v>
      </c>
      <c r="AG17" s="159" t="s">
        <v>1394</v>
      </c>
      <c r="AU17" s="70"/>
      <c r="AV17" s="70"/>
    </row>
    <row r="18" spans="1:48" ht="33" thickBot="1">
      <c r="A18" s="288" t="s">
        <v>1246</v>
      </c>
      <c r="B18" s="281"/>
      <c r="C18" s="282"/>
      <c r="D18" s="774"/>
      <c r="E18" s="775"/>
      <c r="F18" s="282"/>
      <c r="G18" s="703"/>
      <c r="H18" s="704"/>
      <c r="I18" s="705" t="s">
        <v>1968</v>
      </c>
      <c r="J18" s="706"/>
      <c r="K18" s="707"/>
      <c r="L18" s="172"/>
      <c r="M18" s="297"/>
      <c r="N18" s="297"/>
      <c r="O18" s="297"/>
      <c r="P18" s="297"/>
      <c r="Q18" s="369"/>
      <c r="R18" s="367"/>
      <c r="S18" s="391" t="str">
        <f t="shared" ref="S18:S27" si="0">IF(R18=0,"",IF(T18&lt;0.7,"Rojo",IF(T18&lt;0.8,"Amarillo",IF(T18&gt;1.3,"Rojo",IF(T18&gt;1.2,"Amarillo",IF(T18=" "," ","Verde"))))))</f>
        <v/>
      </c>
      <c r="T18" s="399" t="str">
        <f t="shared" ref="T18:T27" si="1">IF(R18="","0%",(IF($S$3="Primero",R18/M18,IF($S$3="Segundo",R18/N18,IF($S$3="Tercero",R18/O18,IF($S$3="Cuarto",R18/P18,IF(M18="","",IF(N18="","",IF(O18="","",IF(P18="",""))))))))))</f>
        <v>0%</v>
      </c>
      <c r="AF18" s="167" t="s">
        <v>1395</v>
      </c>
      <c r="AG18" s="159" t="s">
        <v>1396</v>
      </c>
      <c r="AU18" s="70"/>
      <c r="AV18" s="70"/>
    </row>
    <row r="19" spans="1:48" ht="30.75" customHeight="1" thickBot="1">
      <c r="A19" s="287" t="s">
        <v>1247</v>
      </c>
      <c r="B19" s="280"/>
      <c r="C19" s="283"/>
      <c r="D19" s="737"/>
      <c r="E19" s="738"/>
      <c r="F19" s="283"/>
      <c r="G19" s="703"/>
      <c r="H19" s="704"/>
      <c r="I19" s="705" t="s">
        <v>1965</v>
      </c>
      <c r="J19" s="706"/>
      <c r="K19" s="707"/>
      <c r="L19" s="172"/>
      <c r="M19" s="297"/>
      <c r="N19" s="297"/>
      <c r="O19" s="297"/>
      <c r="P19" s="297"/>
      <c r="Q19" s="369"/>
      <c r="R19" s="367"/>
      <c r="S19" s="391" t="str">
        <f t="shared" si="0"/>
        <v/>
      </c>
      <c r="T19" s="399" t="str">
        <f t="shared" si="1"/>
        <v>0%</v>
      </c>
      <c r="AF19" s="174" t="s">
        <v>1397</v>
      </c>
      <c r="AG19" s="159" t="s">
        <v>1398</v>
      </c>
      <c r="AU19" s="70"/>
      <c r="AV19" s="70"/>
    </row>
    <row r="20" spans="1:48" ht="25.5" customHeight="1" thickBot="1">
      <c r="A20" s="286" t="s">
        <v>1248</v>
      </c>
      <c r="B20" s="284"/>
      <c r="C20" s="285"/>
      <c r="D20" s="722"/>
      <c r="E20" s="723"/>
      <c r="F20" s="285"/>
      <c r="G20" s="703"/>
      <c r="H20" s="704"/>
      <c r="I20" s="705" t="s">
        <v>1966</v>
      </c>
      <c r="J20" s="706"/>
      <c r="K20" s="707"/>
      <c r="L20" s="172"/>
      <c r="M20" s="297"/>
      <c r="N20" s="297"/>
      <c r="O20" s="297"/>
      <c r="P20" s="297"/>
      <c r="Q20" s="369"/>
      <c r="R20" s="367"/>
      <c r="S20" s="391" t="str">
        <f t="shared" si="0"/>
        <v/>
      </c>
      <c r="T20" s="399" t="str">
        <f t="shared" si="1"/>
        <v>0%</v>
      </c>
      <c r="AF20" s="174" t="s">
        <v>1399</v>
      </c>
      <c r="AG20" s="159" t="s">
        <v>1400</v>
      </c>
      <c r="AU20" s="70"/>
      <c r="AV20" s="70"/>
    </row>
    <row r="21" spans="1:48" ht="30.75" customHeight="1" thickBot="1">
      <c r="A21" s="175" t="s">
        <v>1405</v>
      </c>
      <c r="B21" s="176"/>
      <c r="C21" s="172"/>
      <c r="D21" s="710"/>
      <c r="E21" s="711"/>
      <c r="F21" s="172"/>
      <c r="G21" s="703"/>
      <c r="H21" s="704"/>
      <c r="I21" s="705" t="s">
        <v>1966</v>
      </c>
      <c r="J21" s="706"/>
      <c r="K21" s="707"/>
      <c r="L21" s="172"/>
      <c r="M21" s="297"/>
      <c r="N21" s="298"/>
      <c r="O21" s="298"/>
      <c r="P21" s="297"/>
      <c r="Q21" s="369"/>
      <c r="R21" s="367"/>
      <c r="S21" s="391" t="str">
        <f t="shared" si="0"/>
        <v/>
      </c>
      <c r="T21" s="399" t="str">
        <f t="shared" si="1"/>
        <v>0%</v>
      </c>
      <c r="AF21" s="177" t="s">
        <v>1401</v>
      </c>
      <c r="AG21" s="159" t="s">
        <v>1402</v>
      </c>
      <c r="AU21" s="70"/>
      <c r="AV21" s="70"/>
    </row>
    <row r="22" spans="1:48" ht="30.75" customHeight="1" thickBot="1">
      <c r="A22" s="175" t="s">
        <v>1251</v>
      </c>
      <c r="B22" s="173"/>
      <c r="C22" s="172"/>
      <c r="D22" s="710"/>
      <c r="E22" s="711"/>
      <c r="F22" s="172"/>
      <c r="G22" s="703"/>
      <c r="H22" s="704"/>
      <c r="I22" s="705" t="s">
        <v>1966</v>
      </c>
      <c r="J22" s="706"/>
      <c r="K22" s="707"/>
      <c r="L22" s="172"/>
      <c r="M22" s="297"/>
      <c r="N22" s="298"/>
      <c r="O22" s="298"/>
      <c r="P22" s="297"/>
      <c r="Q22" s="369"/>
      <c r="R22" s="367"/>
      <c r="S22" s="391" t="str">
        <f t="shared" si="0"/>
        <v/>
      </c>
      <c r="T22" s="399" t="str">
        <f t="shared" si="1"/>
        <v>0%</v>
      </c>
      <c r="AF22" s="178" t="s">
        <v>1403</v>
      </c>
      <c r="AG22" s="159" t="s">
        <v>1404</v>
      </c>
      <c r="AU22" s="70"/>
      <c r="AV22" s="70"/>
    </row>
    <row r="23" spans="1:48" ht="29.25" customHeight="1" thickBot="1">
      <c r="A23" s="175" t="s">
        <v>1250</v>
      </c>
      <c r="B23" s="173"/>
      <c r="C23" s="172"/>
      <c r="D23" s="710"/>
      <c r="E23" s="711"/>
      <c r="F23" s="172"/>
      <c r="G23" s="703"/>
      <c r="H23" s="704"/>
      <c r="I23" s="705" t="s">
        <v>1966</v>
      </c>
      <c r="J23" s="706"/>
      <c r="K23" s="707"/>
      <c r="L23" s="172"/>
      <c r="M23" s="297"/>
      <c r="N23" s="298"/>
      <c r="O23" s="298"/>
      <c r="P23" s="297"/>
      <c r="Q23" s="369"/>
      <c r="R23" s="367"/>
      <c r="S23" s="391" t="str">
        <f t="shared" si="0"/>
        <v/>
      </c>
      <c r="T23" s="399" t="str">
        <f t="shared" si="1"/>
        <v>0%</v>
      </c>
      <c r="AF23" s="178" t="s">
        <v>1094</v>
      </c>
      <c r="AG23" s="159" t="s">
        <v>1406</v>
      </c>
      <c r="AU23" s="70"/>
      <c r="AV23" s="70"/>
    </row>
    <row r="24" spans="1:48" ht="27" customHeight="1" thickBot="1">
      <c r="A24" s="286" t="s">
        <v>1249</v>
      </c>
      <c r="B24" s="284"/>
      <c r="C24" s="285"/>
      <c r="D24" s="722"/>
      <c r="E24" s="723"/>
      <c r="F24" s="285"/>
      <c r="G24" s="703"/>
      <c r="H24" s="704"/>
      <c r="I24" s="705" t="s">
        <v>1966</v>
      </c>
      <c r="J24" s="706"/>
      <c r="K24" s="707"/>
      <c r="L24" s="172"/>
      <c r="M24" s="297"/>
      <c r="N24" s="298"/>
      <c r="O24" s="298"/>
      <c r="P24" s="297"/>
      <c r="Q24" s="369"/>
      <c r="R24" s="367"/>
      <c r="S24" s="391" t="str">
        <f t="shared" si="0"/>
        <v/>
      </c>
      <c r="T24" s="399" t="str">
        <f t="shared" si="1"/>
        <v>0%</v>
      </c>
      <c r="AG24" s="159" t="s">
        <v>1407</v>
      </c>
      <c r="AU24" s="70"/>
      <c r="AV24" s="70"/>
    </row>
    <row r="25" spans="1:48" ht="33.75" customHeight="1" thickBot="1">
      <c r="A25" s="175" t="s">
        <v>2180</v>
      </c>
      <c r="B25" s="179"/>
      <c r="C25" s="172"/>
      <c r="D25" s="710"/>
      <c r="E25" s="711"/>
      <c r="F25" s="172"/>
      <c r="G25" s="703"/>
      <c r="H25" s="704"/>
      <c r="I25" s="705" t="s">
        <v>1966</v>
      </c>
      <c r="J25" s="706"/>
      <c r="K25" s="707"/>
      <c r="L25" s="172"/>
      <c r="M25" s="297"/>
      <c r="N25" s="298"/>
      <c r="O25" s="298"/>
      <c r="P25" s="297"/>
      <c r="Q25" s="369"/>
      <c r="R25" s="367"/>
      <c r="S25" s="391" t="str">
        <f t="shared" si="0"/>
        <v/>
      </c>
      <c r="T25" s="399" t="str">
        <f t="shared" si="1"/>
        <v>0%</v>
      </c>
      <c r="AG25" s="159" t="s">
        <v>1408</v>
      </c>
      <c r="AU25" s="70"/>
      <c r="AV25" s="70"/>
    </row>
    <row r="26" spans="1:48" ht="30.75" customHeight="1" thickBot="1">
      <c r="A26" s="175" t="s">
        <v>1253</v>
      </c>
      <c r="B26" s="179"/>
      <c r="C26" s="172"/>
      <c r="D26" s="710"/>
      <c r="E26" s="711"/>
      <c r="F26" s="172"/>
      <c r="G26" s="703"/>
      <c r="H26" s="704"/>
      <c r="I26" s="705" t="s">
        <v>1966</v>
      </c>
      <c r="J26" s="706"/>
      <c r="K26" s="707"/>
      <c r="L26" s="172"/>
      <c r="M26" s="297"/>
      <c r="N26" s="298"/>
      <c r="O26" s="298"/>
      <c r="P26" s="297"/>
      <c r="Q26" s="369"/>
      <c r="R26" s="367"/>
      <c r="S26" s="391" t="str">
        <f t="shared" si="0"/>
        <v/>
      </c>
      <c r="T26" s="399" t="str">
        <f t="shared" si="1"/>
        <v>0%</v>
      </c>
      <c r="AG26" s="159" t="s">
        <v>1409</v>
      </c>
      <c r="AU26" s="70"/>
      <c r="AV26" s="70"/>
    </row>
    <row r="27" spans="1:48" ht="30.75" customHeight="1" thickBot="1">
      <c r="A27" s="175" t="s">
        <v>1252</v>
      </c>
      <c r="B27" s="301"/>
      <c r="C27" s="302"/>
      <c r="D27" s="735"/>
      <c r="E27" s="736"/>
      <c r="F27" s="302"/>
      <c r="G27" s="703"/>
      <c r="H27" s="704"/>
      <c r="I27" s="705" t="s">
        <v>1966</v>
      </c>
      <c r="J27" s="706"/>
      <c r="K27" s="707"/>
      <c r="L27" s="302"/>
      <c r="M27" s="297"/>
      <c r="N27" s="303"/>
      <c r="O27" s="303"/>
      <c r="P27" s="304"/>
      <c r="Q27" s="370"/>
      <c r="R27" s="368"/>
      <c r="S27" s="391" t="str">
        <f t="shared" si="0"/>
        <v/>
      </c>
      <c r="T27" s="399" t="str">
        <f t="shared" si="1"/>
        <v>0%</v>
      </c>
      <c r="AG27" s="159" t="s">
        <v>1410</v>
      </c>
      <c r="AU27" s="70"/>
      <c r="AV27" s="70"/>
    </row>
    <row r="28" spans="1:48" ht="24" customHeight="1" thickBot="1">
      <c r="A28" s="666" t="s">
        <v>1411</v>
      </c>
      <c r="B28" s="666"/>
      <c r="C28" s="666"/>
      <c r="D28" s="666"/>
      <c r="E28" s="666"/>
      <c r="F28" s="666"/>
      <c r="G28" s="666"/>
      <c r="H28" s="666"/>
      <c r="I28" s="666"/>
      <c r="J28" s="666"/>
      <c r="K28" s="666"/>
      <c r="L28" s="666"/>
      <c r="M28" s="666"/>
      <c r="N28" s="666"/>
      <c r="O28" s="666"/>
      <c r="P28" s="666"/>
      <c r="Q28" s="666"/>
      <c r="R28" s="666"/>
      <c r="S28" s="666"/>
      <c r="AG28" s="159" t="s">
        <v>1412</v>
      </c>
      <c r="AU28" s="70"/>
      <c r="AV28" s="70"/>
    </row>
    <row r="29" spans="1:48" ht="17" thickBot="1">
      <c r="A29" s="666" t="s">
        <v>1413</v>
      </c>
      <c r="B29" s="666"/>
      <c r="C29" s="666"/>
      <c r="D29" s="666"/>
      <c r="E29" s="666"/>
      <c r="F29" s="666"/>
      <c r="G29" s="666"/>
      <c r="H29" s="666"/>
      <c r="I29" s="666"/>
      <c r="J29" s="724" t="s">
        <v>1967</v>
      </c>
      <c r="K29" s="724"/>
      <c r="L29" s="724"/>
      <c r="M29" s="724"/>
      <c r="N29" s="724"/>
      <c r="O29" s="724"/>
      <c r="P29" s="724"/>
      <c r="Q29" s="724"/>
      <c r="R29" s="724"/>
      <c r="S29" s="724"/>
      <c r="AG29" s="159" t="s">
        <v>1414</v>
      </c>
      <c r="AU29" s="70"/>
      <c r="AV29" s="70"/>
    </row>
    <row r="30" spans="1:48" ht="20.25" customHeight="1" thickBot="1">
      <c r="A30" s="666" t="s">
        <v>1</v>
      </c>
      <c r="B30" s="666"/>
      <c r="C30" s="666"/>
      <c r="D30" s="666"/>
      <c r="E30" s="666"/>
      <c r="F30" s="666"/>
      <c r="G30" s="666"/>
      <c r="H30" s="666"/>
      <c r="I30" s="666"/>
      <c r="J30" s="713" t="s">
        <v>1</v>
      </c>
      <c r="K30" s="713"/>
      <c r="L30" s="713"/>
      <c r="M30" s="713"/>
      <c r="N30" s="713"/>
      <c r="O30" s="713"/>
      <c r="P30" s="713"/>
      <c r="Q30" s="713"/>
      <c r="R30" s="713"/>
      <c r="S30" s="713"/>
      <c r="AG30" s="159" t="s">
        <v>1415</v>
      </c>
      <c r="AU30" s="70"/>
      <c r="AV30" s="70"/>
    </row>
    <row r="31" spans="1:48" ht="30.75" customHeight="1" thickBot="1">
      <c r="A31" s="305" t="s">
        <v>1416</v>
      </c>
      <c r="B31" s="306" t="s">
        <v>1417</v>
      </c>
      <c r="C31" s="306" t="s">
        <v>2</v>
      </c>
      <c r="D31" s="666" t="s">
        <v>3</v>
      </c>
      <c r="E31" s="666"/>
      <c r="F31" s="666" t="s">
        <v>7</v>
      </c>
      <c r="G31" s="666"/>
      <c r="H31" s="666"/>
      <c r="I31" s="666"/>
      <c r="J31" s="714" t="s">
        <v>1417</v>
      </c>
      <c r="K31" s="714"/>
      <c r="L31" s="720" t="s">
        <v>2</v>
      </c>
      <c r="M31" s="721"/>
      <c r="N31" s="717" t="s">
        <v>3</v>
      </c>
      <c r="O31" s="718"/>
      <c r="P31" s="718"/>
      <c r="Q31" s="719"/>
      <c r="R31" s="305" t="s">
        <v>1969</v>
      </c>
      <c r="S31" s="305" t="s">
        <v>442</v>
      </c>
      <c r="AG31" s="159" t="s">
        <v>1418</v>
      </c>
      <c r="AU31" s="70"/>
      <c r="AV31" s="70"/>
    </row>
    <row r="32" spans="1:48" ht="31" thickBot="1">
      <c r="A32" s="307" t="s">
        <v>1420</v>
      </c>
      <c r="B32" s="308"/>
      <c r="C32" s="308"/>
      <c r="D32" s="712"/>
      <c r="E32" s="712"/>
      <c r="F32" s="727">
        <f>SUM(B32:D32)</f>
        <v>0</v>
      </c>
      <c r="G32" s="727"/>
      <c r="H32" s="727"/>
      <c r="I32" s="727"/>
      <c r="J32" s="709"/>
      <c r="K32" s="709"/>
      <c r="L32" s="689"/>
      <c r="M32" s="691"/>
      <c r="N32" s="689"/>
      <c r="O32" s="690"/>
      <c r="P32" s="690"/>
      <c r="Q32" s="691"/>
      <c r="R32" s="310">
        <f>SUM(J32:Q32)</f>
        <v>0</v>
      </c>
      <c r="S32" s="311">
        <f>IF(R32=0,0,IF(F32=0,1,R32/F32))</f>
        <v>0</v>
      </c>
      <c r="AG32" s="159" t="s">
        <v>1419</v>
      </c>
      <c r="AU32" s="70"/>
      <c r="AV32" s="70"/>
    </row>
    <row r="33" spans="1:48" ht="31" thickBot="1">
      <c r="A33" s="307" t="s">
        <v>1422</v>
      </c>
      <c r="B33" s="312"/>
      <c r="C33" s="308"/>
      <c r="D33" s="712"/>
      <c r="E33" s="712"/>
      <c r="F33" s="726">
        <f>SUM(B33:D33)</f>
        <v>0</v>
      </c>
      <c r="G33" s="726"/>
      <c r="H33" s="726"/>
      <c r="I33" s="726"/>
      <c r="J33" s="709"/>
      <c r="K33" s="709"/>
      <c r="L33" s="689"/>
      <c r="M33" s="691"/>
      <c r="N33" s="689"/>
      <c r="O33" s="690"/>
      <c r="P33" s="690"/>
      <c r="Q33" s="691"/>
      <c r="R33" s="310">
        <f>SUM(J33:Q33)</f>
        <v>0</v>
      </c>
      <c r="S33" s="311">
        <f>IF(R33=0,0,IF(F33=0,1,R33/F33))</f>
        <v>0</v>
      </c>
      <c r="AG33" s="159" t="s">
        <v>1421</v>
      </c>
      <c r="AU33" s="70"/>
      <c r="AV33" s="70"/>
    </row>
    <row r="34" spans="1:48" ht="26.25" customHeight="1" thickBot="1">
      <c r="A34" s="666" t="s">
        <v>1256</v>
      </c>
      <c r="B34" s="666"/>
      <c r="C34" s="666"/>
      <c r="D34" s="666"/>
      <c r="E34" s="666"/>
      <c r="F34" s="666"/>
      <c r="G34" s="666"/>
      <c r="H34" s="666"/>
      <c r="I34" s="666"/>
      <c r="J34" s="702" t="s">
        <v>1256</v>
      </c>
      <c r="K34" s="702"/>
      <c r="L34" s="702"/>
      <c r="M34" s="702"/>
      <c r="N34" s="702"/>
      <c r="O34" s="702"/>
      <c r="P34" s="702"/>
      <c r="Q34" s="702"/>
      <c r="R34" s="702"/>
      <c r="S34" s="702"/>
      <c r="AG34" s="159" t="s">
        <v>1423</v>
      </c>
      <c r="AU34" s="70"/>
      <c r="AV34" s="70"/>
    </row>
    <row r="35" spans="1:48" s="149" customFormat="1" ht="30.75" customHeight="1" thickBot="1">
      <c r="A35" s="701" t="s">
        <v>1416</v>
      </c>
      <c r="B35" s="666" t="s">
        <v>1417</v>
      </c>
      <c r="C35" s="666" t="s">
        <v>2</v>
      </c>
      <c r="D35" s="666" t="s">
        <v>4</v>
      </c>
      <c r="E35" s="666"/>
      <c r="F35" s="644" t="s">
        <v>1132</v>
      </c>
      <c r="G35" s="664"/>
      <c r="H35" s="645"/>
      <c r="I35" s="698" t="s">
        <v>7</v>
      </c>
      <c r="J35" s="679" t="s">
        <v>1417</v>
      </c>
      <c r="K35" s="656" t="s">
        <v>2</v>
      </c>
      <c r="L35" s="684" t="s">
        <v>4</v>
      </c>
      <c r="M35" s="685"/>
      <c r="N35" s="685"/>
      <c r="O35" s="686"/>
      <c r="P35" s="644" t="s">
        <v>1971</v>
      </c>
      <c r="Q35" s="645"/>
      <c r="R35" s="701" t="s">
        <v>1969</v>
      </c>
      <c r="S35" s="655" t="s">
        <v>442</v>
      </c>
      <c r="AG35" s="196"/>
      <c r="AU35" s="70"/>
      <c r="AV35" s="70"/>
    </row>
    <row r="36" spans="1:48" s="149" customFormat="1" ht="26.25" customHeight="1" thickBot="1">
      <c r="A36" s="701"/>
      <c r="B36" s="666"/>
      <c r="C36" s="666"/>
      <c r="D36" s="313" t="s">
        <v>1970</v>
      </c>
      <c r="E36" s="314" t="s">
        <v>1349</v>
      </c>
      <c r="F36" s="646"/>
      <c r="G36" s="665"/>
      <c r="H36" s="647"/>
      <c r="I36" s="699"/>
      <c r="J36" s="680"/>
      <c r="K36" s="657"/>
      <c r="L36" s="687" t="s">
        <v>1970</v>
      </c>
      <c r="M36" s="688"/>
      <c r="N36" s="715"/>
      <c r="O36" s="716"/>
      <c r="P36" s="646"/>
      <c r="Q36" s="647"/>
      <c r="R36" s="701"/>
      <c r="S36" s="655"/>
      <c r="AG36" s="196"/>
      <c r="AU36" s="70"/>
      <c r="AV36" s="70"/>
    </row>
    <row r="37" spans="1:48" s="149" customFormat="1" ht="31" thickBot="1">
      <c r="A37" s="307" t="s">
        <v>1420</v>
      </c>
      <c r="B37" s="312"/>
      <c r="C37" s="315"/>
      <c r="D37" s="708"/>
      <c r="E37" s="708"/>
      <c r="F37" s="695"/>
      <c r="G37" s="696"/>
      <c r="H37" s="697"/>
      <c r="I37" s="371">
        <f>SUM(B37:G37)</f>
        <v>0</v>
      </c>
      <c r="J37" s="352"/>
      <c r="K37" s="352"/>
      <c r="L37" s="681"/>
      <c r="M37" s="682"/>
      <c r="N37" s="682"/>
      <c r="O37" s="683"/>
      <c r="P37" s="678"/>
      <c r="Q37" s="678"/>
      <c r="R37" s="316">
        <f>SUM(J37:Q37)</f>
        <v>0</v>
      </c>
      <c r="S37" s="311">
        <f>IF(R37=0,0,IF(I37=0,1,R37/I37))</f>
        <v>0</v>
      </c>
      <c r="AG37" s="196"/>
      <c r="AU37" s="70"/>
      <c r="AV37" s="70"/>
    </row>
    <row r="38" spans="1:48" s="149" customFormat="1" ht="31" thickBot="1">
      <c r="A38" s="307" t="s">
        <v>1422</v>
      </c>
      <c r="B38" s="312"/>
      <c r="C38" s="315"/>
      <c r="D38" s="700"/>
      <c r="E38" s="700"/>
      <c r="F38" s="695"/>
      <c r="G38" s="696"/>
      <c r="H38" s="697"/>
      <c r="I38" s="371">
        <f>SUM(B38:G38)</f>
        <v>0</v>
      </c>
      <c r="J38" s="352"/>
      <c r="K38" s="352"/>
      <c r="L38" s="681"/>
      <c r="M38" s="682"/>
      <c r="N38" s="682"/>
      <c r="O38" s="683"/>
      <c r="P38" s="678"/>
      <c r="Q38" s="678"/>
      <c r="R38" s="316">
        <f>SUM(J38:Q38)</f>
        <v>0</v>
      </c>
      <c r="S38" s="311">
        <f>IF(R38=0,0,IF(I38=0,1,R38/I38))</f>
        <v>0</v>
      </c>
      <c r="AG38" s="196"/>
      <c r="AU38" s="70"/>
      <c r="AV38" s="70"/>
    </row>
    <row r="39" spans="1:48" s="149" customFormat="1" ht="35.25" customHeight="1" thickBot="1">
      <c r="A39" s="694" t="s">
        <v>1973</v>
      </c>
      <c r="B39" s="694"/>
      <c r="C39" s="694"/>
      <c r="D39" s="694"/>
      <c r="E39" s="694"/>
      <c r="F39" s="694"/>
      <c r="G39" s="694"/>
      <c r="H39" s="694"/>
      <c r="I39" s="317">
        <f>IF(F33=0,F32,F33)+(IF(I38=0,I37,I38))</f>
        <v>0</v>
      </c>
      <c r="J39" s="692" t="s">
        <v>1972</v>
      </c>
      <c r="K39" s="693"/>
      <c r="L39" s="693"/>
      <c r="M39" s="693"/>
      <c r="N39" s="693"/>
      <c r="O39" s="693"/>
      <c r="P39" s="693"/>
      <c r="Q39" s="693"/>
      <c r="R39" s="317">
        <f>IF(R33=0,R32,R33)+(IF(R38=0,R37,R38))</f>
        <v>0</v>
      </c>
      <c r="S39" s="318">
        <f>IF(R39=0,0,IF(I39=0,1,R39/I39))</f>
        <v>0</v>
      </c>
      <c r="AG39" s="196"/>
      <c r="AU39" s="70"/>
      <c r="AV39" s="70"/>
    </row>
    <row r="40" spans="1:48" ht="24" customHeight="1" thickBot="1">
      <c r="A40" s="666" t="s">
        <v>1424</v>
      </c>
      <c r="B40" s="666"/>
      <c r="C40" s="666"/>
      <c r="D40" s="666"/>
      <c r="E40" s="666"/>
      <c r="F40" s="666"/>
      <c r="G40" s="666"/>
      <c r="H40" s="666"/>
      <c r="I40" s="666"/>
      <c r="J40" s="666"/>
      <c r="K40" s="666"/>
      <c r="L40" s="666"/>
      <c r="M40" s="666"/>
      <c r="N40" s="666"/>
      <c r="O40" s="666"/>
      <c r="P40" s="666"/>
      <c r="Q40" s="666"/>
      <c r="R40" s="666"/>
      <c r="S40" s="666"/>
      <c r="AG40" s="159" t="s">
        <v>1425</v>
      </c>
      <c r="AU40" s="70"/>
      <c r="AV40" s="70"/>
    </row>
    <row r="41" spans="1:48" ht="27" customHeight="1" thickBot="1">
      <c r="A41" s="667"/>
      <c r="B41" s="668"/>
      <c r="C41" s="668"/>
      <c r="D41" s="668"/>
      <c r="E41" s="668"/>
      <c r="F41" s="668"/>
      <c r="G41" s="668"/>
      <c r="H41" s="668"/>
      <c r="I41" s="668"/>
      <c r="J41" s="668"/>
      <c r="K41" s="668"/>
      <c r="L41" s="668"/>
      <c r="M41" s="668"/>
      <c r="N41" s="668"/>
      <c r="O41" s="668"/>
      <c r="P41" s="668"/>
      <c r="Q41" s="668"/>
      <c r="R41" s="668"/>
      <c r="S41" s="669"/>
      <c r="AG41" s="159" t="s">
        <v>1426</v>
      </c>
      <c r="AU41" s="70"/>
      <c r="AV41" s="70"/>
    </row>
    <row r="42" spans="1:48" ht="33" thickBot="1">
      <c r="A42" s="648"/>
      <c r="B42" s="649"/>
      <c r="C42" s="649"/>
      <c r="D42" s="649"/>
      <c r="E42" s="649"/>
      <c r="F42" s="649"/>
      <c r="G42" s="649"/>
      <c r="H42" s="649"/>
      <c r="I42" s="649"/>
      <c r="J42" s="649"/>
      <c r="K42" s="649"/>
      <c r="L42" s="649"/>
      <c r="M42" s="649"/>
      <c r="N42" s="649"/>
      <c r="O42" s="649"/>
      <c r="P42" s="649"/>
      <c r="Q42" s="649"/>
      <c r="R42" s="649"/>
      <c r="S42" s="650"/>
      <c r="AG42" s="159" t="s">
        <v>1427</v>
      </c>
      <c r="AU42" s="70"/>
      <c r="AV42" s="70"/>
    </row>
    <row r="43" spans="1:48" ht="17" thickTop="1">
      <c r="AG43" s="159" t="s">
        <v>1428</v>
      </c>
      <c r="AU43" s="70"/>
      <c r="AV43" s="70"/>
    </row>
    <row r="44" spans="1:48" ht="32">
      <c r="C44" s="180"/>
      <c r="AG44" s="159" t="s">
        <v>1429</v>
      </c>
      <c r="AU44" s="70"/>
      <c r="AV44" s="70"/>
    </row>
    <row r="45" spans="1:48" ht="32">
      <c r="AG45" s="159" t="s">
        <v>1430</v>
      </c>
      <c r="AU45" s="70"/>
      <c r="AV45" s="70"/>
    </row>
    <row r="46" spans="1:48" ht="48">
      <c r="C46" s="180"/>
      <c r="AG46" s="159" t="s">
        <v>1431</v>
      </c>
      <c r="AU46" s="70"/>
      <c r="AV46" s="70"/>
    </row>
    <row r="47" spans="1:48" ht="32">
      <c r="AG47" s="159" t="s">
        <v>1432</v>
      </c>
      <c r="AU47" s="70"/>
      <c r="AV47" s="70"/>
    </row>
    <row r="48" spans="1:48" ht="16">
      <c r="AG48" s="159" t="s">
        <v>1433</v>
      </c>
      <c r="AU48" s="70"/>
      <c r="AV48" s="70"/>
    </row>
    <row r="49" spans="33:48" ht="16">
      <c r="AG49" s="159" t="s">
        <v>1434</v>
      </c>
      <c r="AU49" s="70"/>
      <c r="AV49" s="70"/>
    </row>
    <row r="50" spans="33:48" ht="16">
      <c r="AG50" s="159" t="s">
        <v>1435</v>
      </c>
      <c r="AU50" s="70"/>
      <c r="AV50" s="70"/>
    </row>
    <row r="51" spans="33:48" ht="32">
      <c r="AG51" s="159" t="s">
        <v>1436</v>
      </c>
      <c r="AU51" s="70"/>
      <c r="AV51" s="70"/>
    </row>
    <row r="52" spans="33:48" ht="16">
      <c r="AG52" s="159" t="s">
        <v>1437</v>
      </c>
      <c r="AU52" s="70"/>
      <c r="AV52" s="70"/>
    </row>
    <row r="53" spans="33:48" ht="32">
      <c r="AG53" s="159" t="s">
        <v>1438</v>
      </c>
      <c r="AU53" s="70"/>
      <c r="AV53" s="70"/>
    </row>
    <row r="54" spans="33:48" ht="32">
      <c r="AG54" s="159" t="s">
        <v>1439</v>
      </c>
      <c r="AU54" s="70"/>
      <c r="AV54" s="70"/>
    </row>
    <row r="55" spans="33:48" ht="16">
      <c r="AG55" s="159" t="s">
        <v>1440</v>
      </c>
      <c r="AU55" s="70"/>
      <c r="AV55" s="70"/>
    </row>
    <row r="56" spans="33:48" ht="16">
      <c r="AG56" s="159" t="s">
        <v>1441</v>
      </c>
      <c r="AU56" s="70"/>
      <c r="AV56" s="70"/>
    </row>
    <row r="57" spans="33:48" ht="16">
      <c r="AG57" s="159" t="s">
        <v>1442</v>
      </c>
      <c r="AU57" s="70"/>
      <c r="AV57" s="70"/>
    </row>
    <row r="58" spans="33:48" ht="16">
      <c r="AG58" s="159" t="s">
        <v>1443</v>
      </c>
      <c r="AU58" s="70"/>
      <c r="AV58" s="70"/>
    </row>
    <row r="59" spans="33:48" ht="32">
      <c r="AG59" s="159" t="s">
        <v>1444</v>
      </c>
      <c r="AU59" s="70"/>
      <c r="AV59" s="70"/>
    </row>
    <row r="60" spans="33:48" ht="32">
      <c r="AG60" s="159" t="s">
        <v>1445</v>
      </c>
      <c r="AU60" s="70"/>
      <c r="AV60" s="70"/>
    </row>
    <row r="61" spans="33:48" ht="16">
      <c r="AG61" s="159" t="s">
        <v>1446</v>
      </c>
      <c r="AU61" s="70"/>
      <c r="AV61" s="70"/>
    </row>
    <row r="62" spans="33:48" ht="16">
      <c r="AG62" s="159" t="s">
        <v>1447</v>
      </c>
      <c r="AU62" s="70"/>
      <c r="AV62" s="70"/>
    </row>
    <row r="63" spans="33:48" ht="32">
      <c r="AG63" s="159" t="s">
        <v>1448</v>
      </c>
      <c r="AU63" s="70"/>
      <c r="AV63" s="70"/>
    </row>
    <row r="64" spans="33:48" ht="16">
      <c r="AG64" s="159" t="s">
        <v>1449</v>
      </c>
      <c r="AU64" s="70"/>
      <c r="AV64" s="70"/>
    </row>
    <row r="65" spans="33:48" ht="16">
      <c r="AG65" s="159" t="s">
        <v>1450</v>
      </c>
      <c r="AU65" s="70"/>
      <c r="AV65" s="70"/>
    </row>
    <row r="66" spans="33:48" ht="16">
      <c r="AG66" s="159" t="s">
        <v>1451</v>
      </c>
      <c r="AU66" s="70"/>
      <c r="AV66" s="70"/>
    </row>
    <row r="67" spans="33:48" ht="16">
      <c r="AG67" s="159" t="s">
        <v>1452</v>
      </c>
      <c r="AU67" s="70"/>
      <c r="AV67" s="70"/>
    </row>
    <row r="68" spans="33:48" ht="32">
      <c r="AG68" s="159" t="s">
        <v>1453</v>
      </c>
      <c r="AU68" s="70"/>
      <c r="AV68" s="70"/>
    </row>
    <row r="69" spans="33:48" ht="32">
      <c r="AG69" s="159" t="s">
        <v>1454</v>
      </c>
      <c r="AU69" s="70"/>
      <c r="AV69" s="70"/>
    </row>
    <row r="70" spans="33:48" ht="16">
      <c r="AG70" s="159" t="s">
        <v>1455</v>
      </c>
      <c r="AU70" s="70"/>
      <c r="AV70" s="70"/>
    </row>
    <row r="71" spans="33:48" ht="16">
      <c r="AG71" s="159" t="s">
        <v>1456</v>
      </c>
      <c r="AU71" s="70"/>
      <c r="AV71" s="70"/>
    </row>
    <row r="72" spans="33:48" ht="32">
      <c r="AG72" s="159" t="s">
        <v>1457</v>
      </c>
      <c r="AU72" s="70"/>
      <c r="AV72" s="70"/>
    </row>
    <row r="73" spans="33:48" ht="32">
      <c r="AG73" s="159" t="s">
        <v>1458</v>
      </c>
      <c r="AU73" s="70"/>
      <c r="AV73" s="70"/>
    </row>
    <row r="74" spans="33:48" ht="16">
      <c r="AG74" s="159" t="s">
        <v>1459</v>
      </c>
      <c r="AU74" s="70"/>
      <c r="AV74" s="70"/>
    </row>
    <row r="75" spans="33:48" ht="16">
      <c r="AG75" s="159" t="s">
        <v>1460</v>
      </c>
      <c r="AU75" s="70"/>
      <c r="AV75" s="70"/>
    </row>
    <row r="76" spans="33:48" ht="32">
      <c r="AG76" s="159" t="s">
        <v>1461</v>
      </c>
      <c r="AU76" s="70"/>
      <c r="AV76" s="70"/>
    </row>
    <row r="77" spans="33:48" ht="16">
      <c r="AG77" s="159" t="s">
        <v>1462</v>
      </c>
      <c r="AU77" s="70"/>
      <c r="AV77" s="70"/>
    </row>
    <row r="78" spans="33:48" ht="16">
      <c r="AG78" s="159" t="s">
        <v>1463</v>
      </c>
      <c r="AU78" s="70"/>
      <c r="AV78" s="70"/>
    </row>
    <row r="79" spans="33:48" ht="16">
      <c r="AG79" s="159" t="s">
        <v>1464</v>
      </c>
      <c r="AU79" s="70"/>
      <c r="AV79" s="70"/>
    </row>
    <row r="80" spans="33:48" ht="32">
      <c r="AG80" s="159" t="s">
        <v>1465</v>
      </c>
      <c r="AU80" s="70"/>
      <c r="AV80" s="70"/>
    </row>
    <row r="81" spans="33:48" ht="16">
      <c r="AG81" s="159" t="s">
        <v>1466</v>
      </c>
      <c r="AU81" s="70"/>
      <c r="AV81" s="70"/>
    </row>
    <row r="82" spans="33:48" ht="32">
      <c r="AG82" s="159" t="s">
        <v>1467</v>
      </c>
      <c r="AU82" s="70"/>
      <c r="AV82" s="70"/>
    </row>
    <row r="83" spans="33:48" ht="32">
      <c r="AG83" s="159" t="s">
        <v>1468</v>
      </c>
      <c r="AU83" s="70"/>
      <c r="AV83" s="70"/>
    </row>
    <row r="84" spans="33:48" ht="16">
      <c r="AG84" s="159" t="s">
        <v>1469</v>
      </c>
      <c r="AU84" s="70"/>
      <c r="AV84" s="70"/>
    </row>
    <row r="85" spans="33:48" ht="32">
      <c r="AG85" s="159" t="s">
        <v>1470</v>
      </c>
      <c r="AU85" s="70"/>
      <c r="AV85" s="70"/>
    </row>
    <row r="86" spans="33:48" ht="32">
      <c r="AG86" s="159" t="s">
        <v>1471</v>
      </c>
      <c r="AU86" s="70"/>
      <c r="AV86" s="70"/>
    </row>
    <row r="87" spans="33:48" ht="32">
      <c r="AG87" s="159" t="s">
        <v>1472</v>
      </c>
      <c r="AU87" s="70"/>
      <c r="AV87" s="70"/>
    </row>
    <row r="88" spans="33:48" ht="32">
      <c r="AG88" s="159" t="s">
        <v>1473</v>
      </c>
      <c r="AU88" s="70"/>
      <c r="AV88" s="70"/>
    </row>
    <row r="89" spans="33:48" ht="16">
      <c r="AG89" s="159" t="s">
        <v>1474</v>
      </c>
      <c r="AU89" s="70"/>
      <c r="AV89" s="70"/>
    </row>
    <row r="90" spans="33:48" ht="16">
      <c r="AG90" s="159" t="s">
        <v>1475</v>
      </c>
      <c r="AU90" s="70"/>
      <c r="AV90" s="70"/>
    </row>
    <row r="91" spans="33:48" ht="16">
      <c r="AG91" s="159" t="s">
        <v>1476</v>
      </c>
      <c r="AU91" s="70"/>
      <c r="AV91" s="70"/>
    </row>
    <row r="92" spans="33:48" ht="16">
      <c r="AG92" s="159" t="s">
        <v>1477</v>
      </c>
      <c r="AU92" s="70"/>
      <c r="AV92" s="70"/>
    </row>
    <row r="93" spans="33:48" ht="16">
      <c r="AG93" s="159" t="s">
        <v>1478</v>
      </c>
      <c r="AU93" s="70"/>
      <c r="AV93" s="70"/>
    </row>
    <row r="94" spans="33:48" ht="16">
      <c r="AG94" s="159" t="s">
        <v>1479</v>
      </c>
      <c r="AU94" s="70"/>
      <c r="AV94" s="70"/>
    </row>
    <row r="95" spans="33:48" ht="16">
      <c r="AG95" s="159" t="s">
        <v>1480</v>
      </c>
      <c r="AU95" s="70"/>
      <c r="AV95" s="70"/>
    </row>
    <row r="96" spans="33:48" ht="16">
      <c r="AG96" s="159" t="s">
        <v>1481</v>
      </c>
      <c r="AU96" s="70"/>
      <c r="AV96" s="70"/>
    </row>
    <row r="97" spans="33:48" ht="16">
      <c r="AG97" s="159" t="s">
        <v>1482</v>
      </c>
      <c r="AU97" s="70"/>
      <c r="AV97" s="70"/>
    </row>
    <row r="98" spans="33:48" ht="32">
      <c r="AG98" s="159" t="s">
        <v>1483</v>
      </c>
      <c r="AU98" s="70"/>
      <c r="AV98" s="70"/>
    </row>
    <row r="99" spans="33:48" ht="16">
      <c r="AG99" s="159" t="s">
        <v>1484</v>
      </c>
      <c r="AU99" s="70"/>
      <c r="AV99" s="70"/>
    </row>
    <row r="100" spans="33:48" ht="16">
      <c r="AG100" s="159" t="s">
        <v>1485</v>
      </c>
      <c r="AU100" s="70"/>
      <c r="AV100" s="70"/>
    </row>
    <row r="101" spans="33:48" ht="32">
      <c r="AG101" s="159" t="s">
        <v>1486</v>
      </c>
      <c r="AU101" s="70"/>
      <c r="AV101" s="70"/>
    </row>
    <row r="102" spans="33:48" ht="16">
      <c r="AG102" s="159" t="s">
        <v>1487</v>
      </c>
      <c r="AU102" s="70"/>
      <c r="AV102" s="70"/>
    </row>
    <row r="103" spans="33:48" ht="16">
      <c r="AG103" s="159" t="s">
        <v>1488</v>
      </c>
      <c r="AU103" s="70"/>
      <c r="AV103" s="70"/>
    </row>
    <row r="104" spans="33:48" ht="32">
      <c r="AG104" s="159" t="s">
        <v>1489</v>
      </c>
      <c r="AU104" s="70"/>
      <c r="AV104" s="70"/>
    </row>
    <row r="105" spans="33:48" ht="16">
      <c r="AG105" s="159" t="s">
        <v>1490</v>
      </c>
      <c r="AU105" s="70"/>
      <c r="AV105" s="70"/>
    </row>
    <row r="106" spans="33:48" ht="16">
      <c r="AG106" s="159" t="s">
        <v>1491</v>
      </c>
      <c r="AU106" s="70"/>
      <c r="AV106" s="70"/>
    </row>
    <row r="107" spans="33:48" ht="16">
      <c r="AG107" s="159" t="s">
        <v>1492</v>
      </c>
      <c r="AU107" s="70"/>
      <c r="AV107" s="70"/>
    </row>
    <row r="108" spans="33:48" ht="32">
      <c r="AG108" s="159" t="s">
        <v>1493</v>
      </c>
      <c r="AU108" s="70"/>
      <c r="AV108" s="70"/>
    </row>
    <row r="109" spans="33:48" ht="16">
      <c r="AG109" s="159" t="s">
        <v>1494</v>
      </c>
      <c r="AU109" s="70"/>
      <c r="AV109" s="70"/>
    </row>
    <row r="110" spans="33:48" ht="32">
      <c r="AG110" s="159" t="s">
        <v>1495</v>
      </c>
      <c r="AU110" s="70"/>
      <c r="AV110" s="70"/>
    </row>
    <row r="111" spans="33:48" ht="16">
      <c r="AG111" s="159" t="s">
        <v>1496</v>
      </c>
      <c r="AU111" s="70"/>
      <c r="AV111" s="70"/>
    </row>
    <row r="112" spans="33:48" ht="32">
      <c r="AG112" s="159" t="s">
        <v>1497</v>
      </c>
      <c r="AU112" s="70"/>
      <c r="AV112" s="70"/>
    </row>
    <row r="113" spans="33:48" ht="32">
      <c r="AG113" s="159" t="s">
        <v>1498</v>
      </c>
      <c r="AU113" s="70"/>
      <c r="AV113" s="70"/>
    </row>
    <row r="114" spans="33:48" ht="16">
      <c r="AG114" s="159" t="s">
        <v>1499</v>
      </c>
      <c r="AU114" s="70"/>
      <c r="AV114" s="70"/>
    </row>
    <row r="115" spans="33:48" ht="16">
      <c r="AG115" s="159" t="s">
        <v>1500</v>
      </c>
      <c r="AU115" s="70"/>
      <c r="AV115" s="70"/>
    </row>
    <row r="116" spans="33:48" ht="16">
      <c r="AG116" s="159" t="s">
        <v>1501</v>
      </c>
      <c r="AU116" s="70"/>
      <c r="AV116" s="70"/>
    </row>
    <row r="117" spans="33:48" ht="16">
      <c r="AG117" s="159" t="s">
        <v>1502</v>
      </c>
      <c r="AU117" s="70"/>
      <c r="AV117" s="70"/>
    </row>
    <row r="118" spans="33:48" ht="16">
      <c r="AG118" s="159" t="s">
        <v>1503</v>
      </c>
      <c r="AU118" s="70"/>
      <c r="AV118" s="70"/>
    </row>
    <row r="119" spans="33:48" ht="16">
      <c r="AG119" s="159" t="s">
        <v>1504</v>
      </c>
      <c r="AU119" s="70"/>
      <c r="AV119" s="70"/>
    </row>
    <row r="120" spans="33:48" ht="48">
      <c r="AG120" s="159" t="s">
        <v>1505</v>
      </c>
      <c r="AU120" s="70"/>
      <c r="AV120" s="70"/>
    </row>
    <row r="121" spans="33:48" ht="16">
      <c r="AG121" s="159" t="s">
        <v>1506</v>
      </c>
      <c r="AU121" s="70"/>
      <c r="AV121" s="70"/>
    </row>
    <row r="122" spans="33:48" ht="16">
      <c r="AG122" s="159" t="s">
        <v>1507</v>
      </c>
      <c r="AU122" s="70"/>
      <c r="AV122" s="70"/>
    </row>
    <row r="123" spans="33:48" ht="16">
      <c r="AG123" s="159" t="s">
        <v>1508</v>
      </c>
      <c r="AU123" s="70"/>
      <c r="AV123" s="70"/>
    </row>
    <row r="124" spans="33:48" ht="48">
      <c r="AG124" s="159" t="s">
        <v>1509</v>
      </c>
      <c r="AU124" s="70"/>
      <c r="AV124" s="70"/>
    </row>
    <row r="125" spans="33:48" ht="32">
      <c r="AG125" s="159" t="s">
        <v>1510</v>
      </c>
      <c r="AU125" s="70"/>
      <c r="AV125" s="70"/>
    </row>
    <row r="126" spans="33:48" ht="16">
      <c r="AG126" s="159" t="s">
        <v>1511</v>
      </c>
      <c r="AU126" s="70"/>
      <c r="AV126" s="70"/>
    </row>
    <row r="127" spans="33:48" ht="32">
      <c r="AG127" s="159" t="s">
        <v>1512</v>
      </c>
      <c r="AU127" s="70"/>
      <c r="AV127" s="70"/>
    </row>
    <row r="128" spans="33:48" ht="16">
      <c r="AG128" s="159" t="s">
        <v>1513</v>
      </c>
      <c r="AU128" s="70"/>
      <c r="AV128" s="70"/>
    </row>
    <row r="129" spans="33:48" ht="32">
      <c r="AG129" s="159" t="s">
        <v>1514</v>
      </c>
      <c r="AU129" s="70"/>
      <c r="AV129" s="70"/>
    </row>
    <row r="130" spans="33:48" ht="16">
      <c r="AG130" s="159" t="s">
        <v>1515</v>
      </c>
      <c r="AU130" s="70"/>
      <c r="AV130" s="70"/>
    </row>
    <row r="131" spans="33:48" ht="48">
      <c r="AG131" s="159" t="s">
        <v>1516</v>
      </c>
      <c r="AU131" s="70"/>
      <c r="AV131" s="70"/>
    </row>
    <row r="132" spans="33:48" ht="32">
      <c r="AG132" s="159" t="s">
        <v>1517</v>
      </c>
    </row>
    <row r="133" spans="33:48" ht="32">
      <c r="AG133" s="159" t="s">
        <v>1518</v>
      </c>
    </row>
    <row r="134" spans="33:48" ht="16">
      <c r="AG134" s="159" t="s">
        <v>1519</v>
      </c>
    </row>
    <row r="135" spans="33:48" ht="32">
      <c r="AG135" s="159" t="s">
        <v>1520</v>
      </c>
    </row>
    <row r="136" spans="33:48" ht="32">
      <c r="AG136" s="159" t="s">
        <v>1521</v>
      </c>
    </row>
    <row r="137" spans="33:48" ht="16">
      <c r="AG137" s="159" t="s">
        <v>1522</v>
      </c>
    </row>
    <row r="138" spans="33:48" ht="16">
      <c r="AG138" s="159" t="s">
        <v>1523</v>
      </c>
    </row>
    <row r="139" spans="33:48" ht="16">
      <c r="AG139" s="159" t="s">
        <v>1524</v>
      </c>
    </row>
    <row r="140" spans="33:48" ht="16">
      <c r="AG140" s="159" t="s">
        <v>1525</v>
      </c>
    </row>
    <row r="141" spans="33:48" ht="16">
      <c r="AG141" s="159" t="s">
        <v>1526</v>
      </c>
    </row>
    <row r="142" spans="33:48" ht="16">
      <c r="AG142" s="159" t="s">
        <v>1527</v>
      </c>
    </row>
    <row r="143" spans="33:48" ht="16">
      <c r="AG143" s="159" t="s">
        <v>1528</v>
      </c>
    </row>
    <row r="144" spans="33:48" ht="16">
      <c r="AG144" s="159" t="s">
        <v>1529</v>
      </c>
    </row>
    <row r="145" spans="33:33" ht="16">
      <c r="AG145" s="159" t="s">
        <v>1530</v>
      </c>
    </row>
    <row r="146" spans="33:33" ht="32">
      <c r="AG146" s="159" t="s">
        <v>1531</v>
      </c>
    </row>
    <row r="147" spans="33:33" ht="16">
      <c r="AG147" s="159" t="s">
        <v>1532</v>
      </c>
    </row>
    <row r="148" spans="33:33" ht="16">
      <c r="AG148" s="159" t="s">
        <v>1533</v>
      </c>
    </row>
    <row r="149" spans="33:33" ht="16">
      <c r="AG149" s="159" t="s">
        <v>1534</v>
      </c>
    </row>
    <row r="150" spans="33:33" ht="16">
      <c r="AG150" s="159" t="s">
        <v>1535</v>
      </c>
    </row>
    <row r="151" spans="33:33" ht="16">
      <c r="AG151" s="159" t="s">
        <v>1536</v>
      </c>
    </row>
    <row r="152" spans="33:33" ht="16">
      <c r="AG152" s="159" t="s">
        <v>1537</v>
      </c>
    </row>
    <row r="153" spans="33:33" ht="16">
      <c r="AG153" s="159" t="s">
        <v>1538</v>
      </c>
    </row>
    <row r="154" spans="33:33" ht="16">
      <c r="AG154" s="159" t="s">
        <v>1539</v>
      </c>
    </row>
    <row r="155" spans="33:33" ht="16">
      <c r="AG155" s="159" t="s">
        <v>1540</v>
      </c>
    </row>
    <row r="156" spans="33:33" ht="16">
      <c r="AG156" s="159" t="s">
        <v>1541</v>
      </c>
    </row>
    <row r="157" spans="33:33" ht="16">
      <c r="AG157" s="159" t="s">
        <v>1542</v>
      </c>
    </row>
    <row r="158" spans="33:33" ht="32">
      <c r="AG158" s="159" t="s">
        <v>1543</v>
      </c>
    </row>
    <row r="159" spans="33:33" ht="16">
      <c r="AG159" s="159" t="s">
        <v>1544</v>
      </c>
    </row>
    <row r="160" spans="33:33" ht="16">
      <c r="AG160" s="159" t="s">
        <v>1545</v>
      </c>
    </row>
    <row r="161" spans="33:33" ht="48">
      <c r="AG161" s="159" t="s">
        <v>1546</v>
      </c>
    </row>
    <row r="162" spans="33:33" ht="16">
      <c r="AG162" s="159" t="s">
        <v>1547</v>
      </c>
    </row>
    <row r="163" spans="33:33" ht="32">
      <c r="AG163" s="159" t="s">
        <v>1548</v>
      </c>
    </row>
    <row r="164" spans="33:33" ht="16">
      <c r="AG164" s="159" t="s">
        <v>1549</v>
      </c>
    </row>
    <row r="165" spans="33:33" ht="32">
      <c r="AG165" s="159" t="s">
        <v>1550</v>
      </c>
    </row>
    <row r="166" spans="33:33" ht="16">
      <c r="AG166" s="159" t="s">
        <v>1551</v>
      </c>
    </row>
    <row r="167" spans="33:33" ht="32">
      <c r="AG167" s="159" t="s">
        <v>1552</v>
      </c>
    </row>
    <row r="168" spans="33:33" ht="32">
      <c r="AG168" s="159" t="s">
        <v>1553</v>
      </c>
    </row>
    <row r="169" spans="33:33" ht="32">
      <c r="AG169" s="159" t="s">
        <v>1554</v>
      </c>
    </row>
    <row r="170" spans="33:33" ht="16">
      <c r="AG170" s="159" t="s">
        <v>1555</v>
      </c>
    </row>
    <row r="171" spans="33:33" ht="32">
      <c r="AG171" s="159" t="s">
        <v>1556</v>
      </c>
    </row>
    <row r="172" spans="33:33" ht="16">
      <c r="AG172" s="159" t="s">
        <v>1557</v>
      </c>
    </row>
    <row r="173" spans="33:33" ht="16">
      <c r="AG173" s="159" t="s">
        <v>1558</v>
      </c>
    </row>
    <row r="174" spans="33:33" ht="16">
      <c r="AG174" s="159" t="s">
        <v>1559</v>
      </c>
    </row>
    <row r="175" spans="33:33" ht="32">
      <c r="AG175" s="159" t="s">
        <v>1560</v>
      </c>
    </row>
    <row r="176" spans="33:33" ht="16">
      <c r="AG176" s="159" t="s">
        <v>2035</v>
      </c>
    </row>
    <row r="177" spans="33:33" ht="32">
      <c r="AG177" s="159" t="s">
        <v>1561</v>
      </c>
    </row>
    <row r="178" spans="33:33" ht="32">
      <c r="AG178" s="159" t="s">
        <v>1562</v>
      </c>
    </row>
    <row r="179" spans="33:33" ht="16">
      <c r="AG179" s="181" t="s">
        <v>1094</v>
      </c>
    </row>
    <row r="994" spans="47:63" ht="17" thickBot="1">
      <c r="AU994" s="182" t="s">
        <v>1563</v>
      </c>
      <c r="AV994" s="42" t="s">
        <v>1564</v>
      </c>
      <c r="AW994" s="651" t="s">
        <v>1565</v>
      </c>
      <c r="AX994" s="651"/>
      <c r="AY994" s="651"/>
      <c r="AZ994" s="651"/>
      <c r="BA994" s="183" t="s">
        <v>1566</v>
      </c>
      <c r="BB994" s="183" t="s">
        <v>1567</v>
      </c>
      <c r="BC994" s="145" t="s">
        <v>1568</v>
      </c>
      <c r="BD994" s="144" t="s">
        <v>1569</v>
      </c>
      <c r="BE994" s="184" t="s">
        <v>1570</v>
      </c>
      <c r="BF994" s="184" t="s">
        <v>127</v>
      </c>
      <c r="BG994" s="184" t="s">
        <v>128</v>
      </c>
      <c r="BH994" s="185" t="s">
        <v>1571</v>
      </c>
      <c r="BI994" s="186" t="s">
        <v>1572</v>
      </c>
      <c r="BJ994" s="72" t="s">
        <v>1163</v>
      </c>
      <c r="BK994" s="72"/>
    </row>
    <row r="995" spans="47:63" ht="16">
      <c r="AU995" s="182" t="str">
        <f t="shared" ref="AU995:AU1037" si="2">MID(AV995,1,4)</f>
        <v>E019</v>
      </c>
      <c r="AV995" s="375" t="s">
        <v>2049</v>
      </c>
      <c r="AW995" s="188" t="s">
        <v>1573</v>
      </c>
      <c r="AX995" s="189" t="s">
        <v>1574</v>
      </c>
      <c r="AY995" s="190" t="s">
        <v>1575</v>
      </c>
      <c r="AZ995" s="191" t="s">
        <v>6</v>
      </c>
      <c r="BA995" s="144" t="s">
        <v>1975</v>
      </c>
      <c r="BB995" s="9" t="s">
        <v>132</v>
      </c>
      <c r="BC995" s="144" t="s">
        <v>1144</v>
      </c>
      <c r="BD995" s="192" t="s">
        <v>1576</v>
      </c>
      <c r="BE995" s="144" t="s">
        <v>1122</v>
      </c>
      <c r="BH995" s="129" t="s">
        <v>1577</v>
      </c>
      <c r="BI995" s="334" t="s">
        <v>1988</v>
      </c>
      <c r="BJ995" s="73" t="s">
        <v>2074</v>
      </c>
      <c r="BK995" s="194"/>
    </row>
    <row r="996" spans="47:63" ht="16">
      <c r="AU996" s="182" t="str">
        <f t="shared" si="2"/>
        <v>E013</v>
      </c>
      <c r="AV996" s="375" t="s">
        <v>83</v>
      </c>
      <c r="AW996" s="652" t="s">
        <v>1578</v>
      </c>
      <c r="AX996" s="653" t="s">
        <v>1579</v>
      </c>
      <c r="AY996" s="197" t="s">
        <v>1580</v>
      </c>
      <c r="AZ996" s="129"/>
      <c r="BA996" s="144" t="s">
        <v>1976</v>
      </c>
      <c r="BB996" s="9" t="s">
        <v>133</v>
      </c>
      <c r="BC996" s="144" t="s">
        <v>1143</v>
      </c>
      <c r="BD996" s="192" t="s">
        <v>1581</v>
      </c>
      <c r="BE996" s="144" t="s">
        <v>1123</v>
      </c>
      <c r="BF996" s="11" t="s">
        <v>948</v>
      </c>
      <c r="BG996" s="144" t="s">
        <v>976</v>
      </c>
      <c r="BH996" s="129" t="s">
        <v>1582</v>
      </c>
      <c r="BI996" s="335" t="s">
        <v>1989</v>
      </c>
      <c r="BJ996" s="73" t="s">
        <v>1185</v>
      </c>
      <c r="BK996" s="194"/>
    </row>
    <row r="997" spans="47:63" ht="16">
      <c r="AU997" s="182" t="str">
        <f t="shared" si="2"/>
        <v>E016</v>
      </c>
      <c r="AV997" s="375" t="s">
        <v>2039</v>
      </c>
      <c r="AW997" s="652"/>
      <c r="AX997" s="653"/>
      <c r="AY997" s="197" t="s">
        <v>1583</v>
      </c>
      <c r="AZ997" s="129"/>
      <c r="BA997" s="144" t="s">
        <v>1977</v>
      </c>
      <c r="BB997" s="9" t="s">
        <v>134</v>
      </c>
      <c r="BC997" s="144" t="s">
        <v>1140</v>
      </c>
      <c r="BD997" s="192" t="s">
        <v>1584</v>
      </c>
      <c r="BE997" s="144" t="s">
        <v>1124</v>
      </c>
      <c r="BF997" s="144" t="s">
        <v>949</v>
      </c>
      <c r="BG997" s="144" t="s">
        <v>977</v>
      </c>
      <c r="BH997" s="129" t="s">
        <v>1585</v>
      </c>
      <c r="BI997" s="366" t="s">
        <v>2023</v>
      </c>
      <c r="BJ997" s="73" t="s">
        <v>2075</v>
      </c>
      <c r="BK997" s="200"/>
    </row>
    <row r="998" spans="47:63" ht="18" customHeight="1">
      <c r="AU998" s="182" t="str">
        <f t="shared" si="2"/>
        <v>E018</v>
      </c>
      <c r="AV998" s="375" t="s">
        <v>2040</v>
      </c>
      <c r="AW998" s="652" t="s">
        <v>1586</v>
      </c>
      <c r="AX998" s="653" t="s">
        <v>1587</v>
      </c>
      <c r="AY998" s="202" t="s">
        <v>1588</v>
      </c>
      <c r="AZ998" s="654"/>
      <c r="BA998" s="144" t="s">
        <v>1978</v>
      </c>
      <c r="BB998" s="9" t="s">
        <v>135</v>
      </c>
      <c r="BC998" s="144" t="s">
        <v>906</v>
      </c>
      <c r="BD998" s="192" t="s">
        <v>1305</v>
      </c>
      <c r="BE998" s="144" t="s">
        <v>1139</v>
      </c>
      <c r="BF998" s="144" t="s">
        <v>950</v>
      </c>
      <c r="BG998" s="144" t="s">
        <v>978</v>
      </c>
      <c r="BH998" s="129" t="s">
        <v>1589</v>
      </c>
      <c r="BI998" s="336" t="s">
        <v>1094</v>
      </c>
      <c r="BJ998" s="73" t="s">
        <v>2076</v>
      </c>
      <c r="BK998" s="200"/>
    </row>
    <row r="999" spans="47:63" ht="16">
      <c r="AU999" s="182" t="str">
        <f t="shared" si="2"/>
        <v>E112</v>
      </c>
      <c r="AV999" s="376" t="s">
        <v>2041</v>
      </c>
      <c r="AW999" s="652"/>
      <c r="AX999" s="653"/>
      <c r="AY999" s="203" t="s">
        <v>1590</v>
      </c>
      <c r="AZ999" s="654"/>
      <c r="BA999" s="144" t="s">
        <v>1979</v>
      </c>
      <c r="BB999" s="9" t="s">
        <v>136</v>
      </c>
      <c r="BC999" s="144" t="s">
        <v>1142</v>
      </c>
      <c r="BD999" s="192" t="s">
        <v>28</v>
      </c>
      <c r="BF999" s="144" t="s">
        <v>951</v>
      </c>
      <c r="BG999" s="144" t="s">
        <v>979</v>
      </c>
      <c r="BH999" s="129" t="s">
        <v>1591</v>
      </c>
      <c r="BI999" s="198"/>
      <c r="BJ999" s="73" t="s">
        <v>2077</v>
      </c>
      <c r="BK999" s="204"/>
    </row>
    <row r="1000" spans="47:63" ht="32">
      <c r="AU1000" s="182" t="str">
        <f t="shared" si="2"/>
        <v>E113</v>
      </c>
      <c r="AV1000" s="376" t="s">
        <v>2042</v>
      </c>
      <c r="AW1000" s="652"/>
      <c r="AX1000" s="653"/>
      <c r="AY1000" s="203" t="s">
        <v>1592</v>
      </c>
      <c r="AZ1000" s="654"/>
      <c r="BA1000" s="70"/>
      <c r="BB1000" s="9" t="s">
        <v>137</v>
      </c>
      <c r="BC1000" s="144" t="s">
        <v>1155</v>
      </c>
      <c r="BD1000" s="192" t="s">
        <v>29</v>
      </c>
      <c r="BF1000" s="144" t="s">
        <v>952</v>
      </c>
      <c r="BG1000" s="144" t="s">
        <v>980</v>
      </c>
      <c r="BH1000" s="129" t="s">
        <v>1593</v>
      </c>
      <c r="BI1000" s="199"/>
      <c r="BJ1000" s="73" t="s">
        <v>2078</v>
      </c>
      <c r="BK1000" s="204"/>
    </row>
    <row r="1001" spans="47:63" ht="17">
      <c r="AU1001" s="182" t="str">
        <f t="shared" si="2"/>
        <v>N014</v>
      </c>
      <c r="AV1001" s="375" t="s">
        <v>85</v>
      </c>
      <c r="AW1001" s="652"/>
      <c r="AX1001" s="653"/>
      <c r="AY1001" s="205" t="s">
        <v>1594</v>
      </c>
      <c r="AZ1001" s="654"/>
      <c r="BA1001" s="70"/>
      <c r="BB1001" s="9" t="s">
        <v>138</v>
      </c>
      <c r="BC1001" s="144" t="s">
        <v>1145</v>
      </c>
      <c r="BD1001" s="192" t="s">
        <v>30</v>
      </c>
      <c r="BF1001" s="144" t="s">
        <v>953</v>
      </c>
      <c r="BG1001" s="144" t="s">
        <v>981</v>
      </c>
      <c r="BH1001" s="129" t="s">
        <v>1595</v>
      </c>
      <c r="BI1001" s="193"/>
      <c r="BJ1001" s="73" t="s">
        <v>2079</v>
      </c>
      <c r="BK1001" s="204"/>
    </row>
    <row r="1002" spans="47:63" ht="16">
      <c r="AU1002" s="182" t="str">
        <f t="shared" si="2"/>
        <v>P111</v>
      </c>
      <c r="AV1002" s="377" t="s">
        <v>1095</v>
      </c>
      <c r="AW1002" s="641" t="s">
        <v>1597</v>
      </c>
      <c r="AX1002" s="642" t="s">
        <v>1598</v>
      </c>
      <c r="AY1002" s="206" t="s">
        <v>1599</v>
      </c>
      <c r="AZ1002" s="129"/>
      <c r="BA1002" s="70"/>
      <c r="BB1002" s="144" t="s">
        <v>213</v>
      </c>
      <c r="BC1002" s="144" t="s">
        <v>1260</v>
      </c>
      <c r="BD1002" s="192" t="s">
        <v>31</v>
      </c>
      <c r="BF1002" s="144" t="s">
        <v>954</v>
      </c>
      <c r="BG1002" s="144" t="s">
        <v>982</v>
      </c>
      <c r="BH1002" s="129" t="s">
        <v>1600</v>
      </c>
      <c r="BI1002" s="199"/>
      <c r="BJ1002" s="73" t="s">
        <v>2080</v>
      </c>
      <c r="BK1002" s="204"/>
    </row>
    <row r="1003" spans="47:63" ht="16">
      <c r="AU1003" s="182" t="str">
        <f t="shared" si="2"/>
        <v>E017</v>
      </c>
      <c r="AV1003" s="378" t="s">
        <v>2043</v>
      </c>
      <c r="AW1003" s="641"/>
      <c r="AX1003" s="642"/>
      <c r="AY1003" s="206" t="s">
        <v>1601</v>
      </c>
      <c r="AZ1003" s="129"/>
      <c r="BA1003" s="70"/>
      <c r="BB1003" s="144" t="s">
        <v>214</v>
      </c>
      <c r="BC1003" s="144" t="s">
        <v>1156</v>
      </c>
      <c r="BD1003" s="192" t="s">
        <v>33</v>
      </c>
      <c r="BF1003" s="144" t="s">
        <v>955</v>
      </c>
      <c r="BG1003" s="144" t="s">
        <v>983</v>
      </c>
      <c r="BH1003" s="129" t="s">
        <v>1603</v>
      </c>
      <c r="BI1003" s="198"/>
      <c r="BJ1003" s="73" t="s">
        <v>2081</v>
      </c>
      <c r="BK1003" s="204"/>
    </row>
    <row r="1004" spans="47:63" ht="17">
      <c r="AU1004" s="182" t="str">
        <f t="shared" si="2"/>
        <v>E024</v>
      </c>
      <c r="AV1004" s="378" t="s">
        <v>2044</v>
      </c>
      <c r="AW1004" s="641"/>
      <c r="AX1004" s="642"/>
      <c r="AY1004" s="207" t="s">
        <v>1604</v>
      </c>
      <c r="AZ1004" s="129"/>
      <c r="BA1004" s="70"/>
      <c r="BB1004" s="144" t="s">
        <v>215</v>
      </c>
      <c r="BC1004" s="144" t="s">
        <v>1141</v>
      </c>
      <c r="BD1004" s="192" t="s">
        <v>1607</v>
      </c>
      <c r="BF1004" s="144" t="s">
        <v>956</v>
      </c>
      <c r="BG1004" s="144" t="s">
        <v>984</v>
      </c>
      <c r="BH1004" s="129" t="s">
        <v>1605</v>
      </c>
      <c r="BI1004" s="199"/>
      <c r="BJ1004" s="73" t="s">
        <v>2082</v>
      </c>
      <c r="BK1004" s="204"/>
    </row>
    <row r="1005" spans="47:63" ht="17">
      <c r="AU1005" s="182" t="str">
        <f t="shared" si="2"/>
        <v>E022</v>
      </c>
      <c r="AV1005" s="378" t="s">
        <v>2045</v>
      </c>
      <c r="AW1005" s="641"/>
      <c r="AX1005" s="642"/>
      <c r="AY1005" s="205" t="s">
        <v>1606</v>
      </c>
      <c r="AZ1005" s="129"/>
      <c r="BA1005" s="70"/>
      <c r="BB1005" s="144" t="s">
        <v>216</v>
      </c>
      <c r="BC1005" s="144" t="s">
        <v>915</v>
      </c>
      <c r="BD1005" s="192" t="s">
        <v>1308</v>
      </c>
      <c r="BF1005" s="144" t="s">
        <v>957</v>
      </c>
      <c r="BG1005" s="144" t="s">
        <v>985</v>
      </c>
      <c r="BH1005" s="129" t="s">
        <v>1608</v>
      </c>
      <c r="BI1005" s="199"/>
      <c r="BJ1005" s="73" t="s">
        <v>2083</v>
      </c>
      <c r="BK1005" s="204"/>
    </row>
    <row r="1006" spans="47:63" ht="17">
      <c r="AU1006" s="182" t="str">
        <f t="shared" si="2"/>
        <v>R023</v>
      </c>
      <c r="AV1006" s="378" t="s">
        <v>2046</v>
      </c>
      <c r="AW1006" s="641"/>
      <c r="AX1006" s="642"/>
      <c r="AY1006" s="205" t="s">
        <v>1609</v>
      </c>
      <c r="AZ1006" s="129"/>
      <c r="BA1006" s="70"/>
      <c r="BB1006" s="144" t="s">
        <v>217</v>
      </c>
      <c r="BC1006" s="144" t="s">
        <v>1146</v>
      </c>
      <c r="BD1006" s="192" t="s">
        <v>1192</v>
      </c>
      <c r="BF1006" s="144" t="s">
        <v>958</v>
      </c>
      <c r="BG1006" s="144" t="s">
        <v>986</v>
      </c>
      <c r="BH1006" s="129" t="s">
        <v>1610</v>
      </c>
      <c r="BI1006" s="199"/>
      <c r="BJ1006" s="73" t="s">
        <v>1190</v>
      </c>
      <c r="BK1006" s="208"/>
    </row>
    <row r="1007" spans="47:63" ht="17">
      <c r="AU1007" s="182" t="str">
        <f t="shared" si="2"/>
        <v>E025</v>
      </c>
      <c r="AV1007" s="379" t="s">
        <v>2047</v>
      </c>
      <c r="AW1007" s="641"/>
      <c r="AX1007" s="642"/>
      <c r="AY1007" s="205" t="s">
        <v>1611</v>
      </c>
      <c r="AZ1007" s="129"/>
      <c r="BA1007" s="70"/>
      <c r="BB1007" s="144" t="s">
        <v>218</v>
      </c>
      <c r="BC1007" s="144" t="s">
        <v>1157</v>
      </c>
      <c r="BD1007" s="192" t="s">
        <v>41</v>
      </c>
      <c r="BF1007" s="144" t="s">
        <v>959</v>
      </c>
      <c r="BG1007" s="144" t="s">
        <v>987</v>
      </c>
      <c r="BH1007" s="129" t="s">
        <v>1612</v>
      </c>
      <c r="BI1007" s="209"/>
      <c r="BJ1007" s="204"/>
      <c r="BK1007" s="208"/>
    </row>
    <row r="1008" spans="47:63" ht="17">
      <c r="AU1008" s="182" t="str">
        <f t="shared" si="2"/>
        <v>E031</v>
      </c>
      <c r="AV1008" s="380" t="s">
        <v>86</v>
      </c>
      <c r="AW1008" s="641"/>
      <c r="AX1008" s="642"/>
      <c r="AY1008" s="205" t="s">
        <v>1613</v>
      </c>
      <c r="AZ1008" s="129"/>
      <c r="BA1008" s="70"/>
      <c r="BB1008" s="144" t="s">
        <v>219</v>
      </c>
      <c r="BC1008" s="144" t="s">
        <v>1147</v>
      </c>
      <c r="BD1008" s="219" t="s">
        <v>35</v>
      </c>
      <c r="BF1008" s="144" t="s">
        <v>960</v>
      </c>
      <c r="BG1008" s="144" t="s">
        <v>988</v>
      </c>
      <c r="BH1008" s="129" t="s">
        <v>1614</v>
      </c>
      <c r="BI1008" s="193"/>
      <c r="BJ1008" s="210"/>
      <c r="BK1008" s="211"/>
    </row>
    <row r="1009" spans="47:63" ht="17">
      <c r="AU1009" s="182" t="str">
        <f t="shared" si="2"/>
        <v>E032</v>
      </c>
      <c r="AV1009" s="380" t="s">
        <v>87</v>
      </c>
      <c r="AW1009" s="641"/>
      <c r="AX1009" s="642"/>
      <c r="AY1009" s="205" t="s">
        <v>1615</v>
      </c>
      <c r="AZ1009" s="129"/>
      <c r="BA1009" s="70"/>
      <c r="BB1009" s="144" t="s">
        <v>220</v>
      </c>
      <c r="BC1009" s="144" t="s">
        <v>1148</v>
      </c>
      <c r="BD1009" s="220" t="s">
        <v>43</v>
      </c>
      <c r="BF1009" s="144" t="s">
        <v>961</v>
      </c>
      <c r="BG1009" s="144" t="s">
        <v>989</v>
      </c>
      <c r="BH1009" s="129" t="s">
        <v>1616</v>
      </c>
      <c r="BI1009" s="199"/>
      <c r="BJ1009" s="212"/>
      <c r="BK1009" s="211"/>
    </row>
    <row r="1010" spans="47:63" ht="34">
      <c r="AU1010" s="182" t="str">
        <f t="shared" si="2"/>
        <v>E035</v>
      </c>
      <c r="AV1010" s="381" t="s">
        <v>1596</v>
      </c>
      <c r="AW1010" s="641"/>
      <c r="AX1010" s="642"/>
      <c r="AY1010" s="205" t="s">
        <v>1617</v>
      </c>
      <c r="AZ1010" s="129"/>
      <c r="BA1010" s="70"/>
      <c r="BB1010" s="144" t="s">
        <v>221</v>
      </c>
      <c r="BC1010" s="144" t="s">
        <v>1151</v>
      </c>
      <c r="BD1010" s="220" t="s">
        <v>36</v>
      </c>
      <c r="BF1010" s="144" t="s">
        <v>962</v>
      </c>
      <c r="BG1010" s="144" t="s">
        <v>990</v>
      </c>
      <c r="BH1010" s="129" t="s">
        <v>1618</v>
      </c>
      <c r="BI1010" s="193"/>
      <c r="BJ1010" s="213"/>
      <c r="BK1010" s="211"/>
    </row>
    <row r="1011" spans="47:63" ht="32">
      <c r="AU1011" s="182" t="str">
        <f t="shared" si="2"/>
        <v>E036</v>
      </c>
      <c r="AV1011" s="381" t="s">
        <v>1284</v>
      </c>
      <c r="AW1011" s="215" t="s">
        <v>1619</v>
      </c>
      <c r="AX1011" s="216" t="s">
        <v>1576</v>
      </c>
      <c r="AY1011" s="217" t="s">
        <v>1620</v>
      </c>
      <c r="AZ1011" s="110" t="s">
        <v>1621</v>
      </c>
      <c r="BA1011" s="218"/>
      <c r="BB1011" s="10" t="s">
        <v>222</v>
      </c>
      <c r="BC1011" s="144" t="s">
        <v>921</v>
      </c>
      <c r="BD1011" s="220" t="s">
        <v>1602</v>
      </c>
      <c r="BF1011" s="144" t="s">
        <v>963</v>
      </c>
      <c r="BG1011" s="144" t="s">
        <v>991</v>
      </c>
      <c r="BH1011" s="129" t="s">
        <v>1622</v>
      </c>
      <c r="BI1011" s="199"/>
      <c r="BJ1011" s="194"/>
      <c r="BK1011" s="210"/>
    </row>
    <row r="1012" spans="47:63" ht="32">
      <c r="AU1012" s="182" t="str">
        <f t="shared" si="2"/>
        <v>F037</v>
      </c>
      <c r="AV1012" s="381" t="s">
        <v>1285</v>
      </c>
      <c r="AW1012" s="215" t="s">
        <v>1623</v>
      </c>
      <c r="AX1012" s="216" t="s">
        <v>1624</v>
      </c>
      <c r="AY1012" s="217" t="s">
        <v>1620</v>
      </c>
      <c r="AZ1012" s="110" t="s">
        <v>1621</v>
      </c>
      <c r="BA1012" s="218"/>
      <c r="BB1012" s="144" t="s">
        <v>223</v>
      </c>
      <c r="BC1012" s="144" t="s">
        <v>1158</v>
      </c>
      <c r="BD1012" s="220" t="s">
        <v>1625</v>
      </c>
      <c r="BF1012" s="144" t="s">
        <v>964</v>
      </c>
      <c r="BG1012" s="144" t="s">
        <v>992</v>
      </c>
      <c r="BH1012" s="129" t="s">
        <v>1626</v>
      </c>
      <c r="BI1012" s="221"/>
      <c r="BJ1012" s="210"/>
      <c r="BK1012" s="210"/>
    </row>
    <row r="1013" spans="47:63" ht="32">
      <c r="AU1013" s="182" t="str">
        <f t="shared" si="2"/>
        <v>E039</v>
      </c>
      <c r="AV1013" s="381" t="s">
        <v>2050</v>
      </c>
      <c r="AW1013" s="215" t="s">
        <v>1627</v>
      </c>
      <c r="AX1013" s="216" t="s">
        <v>1222</v>
      </c>
      <c r="AY1013" s="217" t="s">
        <v>1620</v>
      </c>
      <c r="AZ1013" s="110" t="s">
        <v>1621</v>
      </c>
      <c r="BA1013" s="218"/>
      <c r="BB1013" s="144" t="s">
        <v>224</v>
      </c>
      <c r="BC1013" s="144" t="s">
        <v>923</v>
      </c>
      <c r="BF1013" s="144" t="s">
        <v>965</v>
      </c>
      <c r="BG1013" s="144" t="s">
        <v>993</v>
      </c>
      <c r="BH1013" s="129" t="s">
        <v>1628</v>
      </c>
      <c r="BI1013" s="222"/>
      <c r="BJ1013" s="213"/>
      <c r="BK1013" s="212"/>
    </row>
    <row r="1014" spans="47:63" ht="32">
      <c r="AU1014" s="182" t="str">
        <f t="shared" si="2"/>
        <v>E046</v>
      </c>
      <c r="AV1014" s="381" t="s">
        <v>2051</v>
      </c>
      <c r="AW1014" s="215" t="s">
        <v>1629</v>
      </c>
      <c r="AX1014" s="216" t="s">
        <v>438</v>
      </c>
      <c r="AY1014" s="217" t="s">
        <v>1620</v>
      </c>
      <c r="AZ1014" s="110" t="s">
        <v>1621</v>
      </c>
      <c r="BA1014" s="218"/>
      <c r="BB1014" s="144" t="s">
        <v>225</v>
      </c>
      <c r="BC1014" s="144" t="s">
        <v>924</v>
      </c>
      <c r="BF1014" s="144" t="s">
        <v>966</v>
      </c>
      <c r="BG1014" s="144" t="s">
        <v>994</v>
      </c>
      <c r="BH1014" s="129" t="s">
        <v>1630</v>
      </c>
      <c r="BI1014" s="223"/>
      <c r="BJ1014" s="208"/>
      <c r="BK1014" s="212"/>
    </row>
    <row r="1015" spans="47:63" ht="32">
      <c r="AU1015" s="182" t="str">
        <f t="shared" si="2"/>
        <v>E047</v>
      </c>
      <c r="AV1015" s="381" t="s">
        <v>2052</v>
      </c>
      <c r="AW1015" s="215" t="s">
        <v>1631</v>
      </c>
      <c r="AX1015" s="216" t="s">
        <v>1223</v>
      </c>
      <c r="AY1015" s="217" t="s">
        <v>1620</v>
      </c>
      <c r="AZ1015" s="110" t="s">
        <v>1621</v>
      </c>
      <c r="BA1015" s="218"/>
      <c r="BB1015" s="10" t="s">
        <v>226</v>
      </c>
      <c r="BC1015" s="144" t="s">
        <v>925</v>
      </c>
      <c r="BF1015" s="144" t="s">
        <v>967</v>
      </c>
      <c r="BG1015" s="144" t="s">
        <v>995</v>
      </c>
      <c r="BH1015" s="129" t="s">
        <v>1632</v>
      </c>
      <c r="BI1015" s="221"/>
      <c r="BJ1015" s="224"/>
      <c r="BK1015" s="210"/>
    </row>
    <row r="1016" spans="47:63" ht="32">
      <c r="AU1016" s="182" t="str">
        <f t="shared" si="2"/>
        <v>E048</v>
      </c>
      <c r="AV1016" s="381" t="s">
        <v>2053</v>
      </c>
      <c r="AW1016" s="215" t="s">
        <v>1633</v>
      </c>
      <c r="AX1016" s="216" t="s">
        <v>1634</v>
      </c>
      <c r="AY1016" s="217" t="s">
        <v>1620</v>
      </c>
      <c r="AZ1016" s="110" t="s">
        <v>1621</v>
      </c>
      <c r="BA1016" s="218"/>
      <c r="BB1016" s="144" t="s">
        <v>227</v>
      </c>
      <c r="BC1016" s="144" t="s">
        <v>926</v>
      </c>
      <c r="BF1016" s="144" t="s">
        <v>968</v>
      </c>
      <c r="BG1016" s="144" t="s">
        <v>996</v>
      </c>
      <c r="BH1016" s="129" t="s">
        <v>1635</v>
      </c>
      <c r="BI1016" s="225"/>
      <c r="BJ1016" s="200"/>
      <c r="BK1016" s="210"/>
    </row>
    <row r="1017" spans="47:63" ht="32">
      <c r="AU1017" s="182" t="str">
        <f t="shared" si="2"/>
        <v>K049</v>
      </c>
      <c r="AV1017" s="381" t="s">
        <v>2054</v>
      </c>
      <c r="AW1017" s="226" t="s">
        <v>1636</v>
      </c>
      <c r="AX1017" s="216" t="s">
        <v>1225</v>
      </c>
      <c r="AY1017" s="217" t="s">
        <v>1620</v>
      </c>
      <c r="AZ1017" s="110" t="s">
        <v>1621</v>
      </c>
      <c r="BA1017" s="218"/>
      <c r="BB1017" s="144" t="s">
        <v>228</v>
      </c>
      <c r="BC1017" s="144" t="s">
        <v>927</v>
      </c>
      <c r="BF1017" s="144" t="s">
        <v>969</v>
      </c>
      <c r="BG1017" s="144" t="s">
        <v>997</v>
      </c>
      <c r="BH1017" s="129" t="s">
        <v>1637</v>
      </c>
      <c r="BI1017" s="199"/>
      <c r="BJ1017" s="227"/>
      <c r="BK1017" s="212"/>
    </row>
    <row r="1018" spans="47:63" ht="32">
      <c r="AU1018" s="182" t="str">
        <f t="shared" si="2"/>
        <v>E050</v>
      </c>
      <c r="AV1018" s="381" t="s">
        <v>2055</v>
      </c>
      <c r="AW1018" s="226" t="s">
        <v>1638</v>
      </c>
      <c r="AX1018" s="216" t="s">
        <v>1226</v>
      </c>
      <c r="AY1018" s="217" t="s">
        <v>1620</v>
      </c>
      <c r="AZ1018" s="110" t="s">
        <v>1621</v>
      </c>
      <c r="BA1018" s="218"/>
      <c r="BB1018" s="144" t="s">
        <v>229</v>
      </c>
      <c r="BC1018" s="144" t="s">
        <v>1149</v>
      </c>
      <c r="BF1018" s="144" t="s">
        <v>970</v>
      </c>
      <c r="BG1018" s="144" t="s">
        <v>998</v>
      </c>
      <c r="BH1018" s="129" t="s">
        <v>1639</v>
      </c>
      <c r="BI1018" s="228"/>
      <c r="BJ1018" s="227"/>
      <c r="BK1018" s="212"/>
    </row>
    <row r="1019" spans="47:63" ht="32">
      <c r="AU1019" s="182" t="str">
        <f t="shared" si="2"/>
        <v>E051</v>
      </c>
      <c r="AV1019" s="381" t="s">
        <v>2056</v>
      </c>
      <c r="AW1019" s="226" t="s">
        <v>1640</v>
      </c>
      <c r="AX1019" s="216" t="s">
        <v>1641</v>
      </c>
      <c r="AY1019" s="217" t="s">
        <v>1620</v>
      </c>
      <c r="AZ1019" s="110" t="s">
        <v>1621</v>
      </c>
      <c r="BA1019" s="218"/>
      <c r="BB1019" s="144" t="s">
        <v>230</v>
      </c>
      <c r="BC1019" s="144" t="s">
        <v>1150</v>
      </c>
      <c r="BF1019" s="144" t="s">
        <v>971</v>
      </c>
      <c r="BG1019" s="144" t="s">
        <v>999</v>
      </c>
      <c r="BH1019" s="129" t="s">
        <v>1642</v>
      </c>
      <c r="BI1019" s="229"/>
      <c r="BJ1019" s="230"/>
      <c r="BK1019" s="210"/>
    </row>
    <row r="1020" spans="47:63" ht="32">
      <c r="AU1020" s="182" t="str">
        <f t="shared" si="2"/>
        <v>E052</v>
      </c>
      <c r="AV1020" s="381" t="s">
        <v>2057</v>
      </c>
      <c r="AW1020" s="226" t="s">
        <v>1643</v>
      </c>
      <c r="AX1020" s="216" t="s">
        <v>1227</v>
      </c>
      <c r="AY1020" s="217" t="s">
        <v>1620</v>
      </c>
      <c r="AZ1020" s="110" t="s">
        <v>1621</v>
      </c>
      <c r="BA1020" s="218"/>
      <c r="BB1020" s="144" t="s">
        <v>231</v>
      </c>
      <c r="BC1020" s="144" t="s">
        <v>930</v>
      </c>
      <c r="BF1020" s="144" t="s">
        <v>972</v>
      </c>
      <c r="BG1020" s="144" t="s">
        <v>1000</v>
      </c>
      <c r="BH1020" s="129" t="s">
        <v>1644</v>
      </c>
      <c r="BI1020" s="228"/>
      <c r="BJ1020" s="230"/>
      <c r="BK1020" s="210"/>
    </row>
    <row r="1021" spans="47:63" ht="32">
      <c r="AU1021" s="182" t="str">
        <f t="shared" si="2"/>
        <v>E053</v>
      </c>
      <c r="AV1021" s="381" t="s">
        <v>2058</v>
      </c>
      <c r="AW1021" s="226" t="s">
        <v>1645</v>
      </c>
      <c r="AX1021" s="216" t="s">
        <v>1228</v>
      </c>
      <c r="AY1021" s="217" t="s">
        <v>1620</v>
      </c>
      <c r="AZ1021" s="110" t="s">
        <v>1621</v>
      </c>
      <c r="BA1021" s="218"/>
      <c r="BB1021" s="144" t="s">
        <v>232</v>
      </c>
      <c r="BC1021" s="144" t="s">
        <v>931</v>
      </c>
      <c r="BF1021" s="144" t="s">
        <v>973</v>
      </c>
      <c r="BG1021" s="144" t="s">
        <v>1001</v>
      </c>
      <c r="BH1021" s="129" t="s">
        <v>1646</v>
      </c>
      <c r="BI1021" s="221"/>
      <c r="BJ1021" s="230"/>
      <c r="BK1021" s="213"/>
    </row>
    <row r="1022" spans="47:63" ht="32">
      <c r="AU1022" s="182" t="str">
        <f t="shared" si="2"/>
        <v>E054</v>
      </c>
      <c r="AV1022" s="381" t="s">
        <v>2059</v>
      </c>
      <c r="AW1022" s="226" t="s">
        <v>1647</v>
      </c>
      <c r="AX1022" s="216" t="s">
        <v>1648</v>
      </c>
      <c r="AY1022" s="217" t="s">
        <v>1620</v>
      </c>
      <c r="AZ1022" s="110" t="s">
        <v>1621</v>
      </c>
      <c r="BA1022" s="218"/>
      <c r="BB1022" s="144" t="s">
        <v>233</v>
      </c>
      <c r="BC1022" s="144" t="s">
        <v>932</v>
      </c>
      <c r="BF1022" s="144" t="s">
        <v>974</v>
      </c>
      <c r="BG1022" s="144" t="s">
        <v>1002</v>
      </c>
      <c r="BH1022" s="129" t="s">
        <v>1649</v>
      </c>
      <c r="BI1022" s="221"/>
      <c r="BJ1022" s="230"/>
      <c r="BK1022" s="213"/>
    </row>
    <row r="1023" spans="47:63" ht="32">
      <c r="AU1023" s="182" t="str">
        <f t="shared" si="2"/>
        <v>E055</v>
      </c>
      <c r="AV1023" s="381" t="s">
        <v>2060</v>
      </c>
      <c r="AW1023" s="226" t="s">
        <v>1650</v>
      </c>
      <c r="AX1023" s="216" t="s">
        <v>36</v>
      </c>
      <c r="AY1023" s="217" t="s">
        <v>1620</v>
      </c>
      <c r="AZ1023" s="110" t="s">
        <v>1621</v>
      </c>
      <c r="BA1023" s="218"/>
      <c r="BB1023" s="144" t="s">
        <v>234</v>
      </c>
      <c r="BC1023" s="144" t="s">
        <v>1159</v>
      </c>
      <c r="BF1023" s="144" t="s">
        <v>975</v>
      </c>
      <c r="BG1023" s="144" t="s">
        <v>1003</v>
      </c>
      <c r="BH1023" s="129" t="s">
        <v>1651</v>
      </c>
      <c r="BI1023" s="221"/>
      <c r="BJ1023" s="230"/>
      <c r="BK1023" s="208"/>
    </row>
    <row r="1024" spans="47:63" ht="32">
      <c r="AU1024" s="182" t="str">
        <f t="shared" si="2"/>
        <v>E056</v>
      </c>
      <c r="AV1024" s="381" t="s">
        <v>2061</v>
      </c>
      <c r="AW1024" s="226" t="s">
        <v>1652</v>
      </c>
      <c r="AX1024" s="216" t="s">
        <v>1229</v>
      </c>
      <c r="AY1024" s="217" t="s">
        <v>1620</v>
      </c>
      <c r="AZ1024" s="110" t="s">
        <v>1621</v>
      </c>
      <c r="BA1024" s="218"/>
      <c r="BB1024" s="144" t="s">
        <v>235</v>
      </c>
      <c r="BC1024" s="144" t="s">
        <v>1160</v>
      </c>
      <c r="BF1024" s="144" t="s">
        <v>1094</v>
      </c>
      <c r="BG1024" s="144" t="s">
        <v>1004</v>
      </c>
      <c r="BH1024" s="129" t="s">
        <v>1653</v>
      </c>
      <c r="BI1024" s="222"/>
      <c r="BJ1024" s="230"/>
      <c r="BK1024" s="208"/>
    </row>
    <row r="1025" spans="47:63" ht="32">
      <c r="AU1025" s="182" t="str">
        <f t="shared" si="2"/>
        <v>E058</v>
      </c>
      <c r="AV1025" s="381" t="s">
        <v>2062</v>
      </c>
      <c r="AW1025" s="226" t="s">
        <v>1654</v>
      </c>
      <c r="AX1025" s="216" t="s">
        <v>1655</v>
      </c>
      <c r="AY1025" s="217" t="s">
        <v>1620</v>
      </c>
      <c r="AZ1025" s="110" t="s">
        <v>1621</v>
      </c>
      <c r="BA1025" s="218"/>
      <c r="BB1025" s="144" t="s">
        <v>236</v>
      </c>
      <c r="BC1025" s="144" t="s">
        <v>935</v>
      </c>
      <c r="BG1025" s="144" t="s">
        <v>1005</v>
      </c>
      <c r="BH1025" s="129" t="s">
        <v>1656</v>
      </c>
      <c r="BI1025" s="221"/>
      <c r="BJ1025" s="227"/>
      <c r="BK1025" s="224"/>
    </row>
    <row r="1026" spans="47:63" ht="32">
      <c r="AU1026" s="182" t="str">
        <f t="shared" si="2"/>
        <v>E061</v>
      </c>
      <c r="AV1026" s="380" t="s">
        <v>97</v>
      </c>
      <c r="AW1026" s="226" t="s">
        <v>1657</v>
      </c>
      <c r="AX1026" s="216" t="s">
        <v>1231</v>
      </c>
      <c r="AY1026" s="217" t="s">
        <v>1620</v>
      </c>
      <c r="AZ1026" s="110" t="s">
        <v>1621</v>
      </c>
      <c r="BA1026" s="218"/>
      <c r="BB1026" s="144" t="s">
        <v>237</v>
      </c>
      <c r="BC1026" s="144" t="s">
        <v>936</v>
      </c>
      <c r="BG1026" s="144" t="s">
        <v>1006</v>
      </c>
      <c r="BH1026" s="129" t="s">
        <v>1658</v>
      </c>
      <c r="BI1026" s="221"/>
      <c r="BJ1026" s="227"/>
      <c r="BK1026" s="224"/>
    </row>
    <row r="1027" spans="47:63" ht="32">
      <c r="AU1027" s="182" t="str">
        <f t="shared" si="2"/>
        <v>E062</v>
      </c>
      <c r="AV1027" s="380" t="s">
        <v>98</v>
      </c>
      <c r="AW1027" s="226" t="s">
        <v>1659</v>
      </c>
      <c r="AX1027" s="216" t="s">
        <v>1232</v>
      </c>
      <c r="AY1027" s="217" t="s">
        <v>1620</v>
      </c>
      <c r="AZ1027" s="110" t="s">
        <v>1621</v>
      </c>
      <c r="BA1027" s="218"/>
      <c r="BB1027" s="144" t="s">
        <v>238</v>
      </c>
      <c r="BC1027" s="144" t="s">
        <v>937</v>
      </c>
      <c r="BG1027" s="144" t="s">
        <v>1007</v>
      </c>
      <c r="BH1027" s="129" t="s">
        <v>1660</v>
      </c>
      <c r="BI1027" s="199"/>
      <c r="BJ1027" s="227"/>
      <c r="BK1027" s="224"/>
    </row>
    <row r="1028" spans="47:63" ht="32">
      <c r="AU1028" s="182" t="str">
        <f t="shared" si="2"/>
        <v>E063</v>
      </c>
      <c r="AV1028" s="380" t="s">
        <v>99</v>
      </c>
      <c r="AW1028" s="226" t="s">
        <v>1661</v>
      </c>
      <c r="AX1028" s="216" t="s">
        <v>1662</v>
      </c>
      <c r="AY1028" s="217" t="s">
        <v>1620</v>
      </c>
      <c r="AZ1028" s="110" t="s">
        <v>1621</v>
      </c>
      <c r="BA1028" s="218"/>
      <c r="BB1028" s="10" t="s">
        <v>239</v>
      </c>
      <c r="BC1028" s="144" t="s">
        <v>938</v>
      </c>
      <c r="BG1028" s="144" t="s">
        <v>1008</v>
      </c>
      <c r="BH1028" s="129" t="s">
        <v>1663</v>
      </c>
      <c r="BI1028" s="209"/>
      <c r="BJ1028" s="227"/>
      <c r="BK1028" s="200"/>
    </row>
    <row r="1029" spans="47:63" ht="32">
      <c r="AU1029" s="182" t="str">
        <f t="shared" si="2"/>
        <v>E064</v>
      </c>
      <c r="AV1029" s="380" t="s">
        <v>100</v>
      </c>
      <c r="AW1029" s="226" t="s">
        <v>1664</v>
      </c>
      <c r="AX1029" s="216" t="s">
        <v>1665</v>
      </c>
      <c r="AY1029" s="217" t="s">
        <v>1620</v>
      </c>
      <c r="AZ1029" s="110" t="s">
        <v>1621</v>
      </c>
      <c r="BA1029" s="218"/>
      <c r="BB1029" s="144" t="s">
        <v>240</v>
      </c>
      <c r="BC1029" s="144" t="s">
        <v>939</v>
      </c>
      <c r="BG1029" s="144" t="s">
        <v>1009</v>
      </c>
      <c r="BH1029" s="129" t="s">
        <v>1663</v>
      </c>
      <c r="BI1029" s="223"/>
      <c r="BJ1029" s="227"/>
      <c r="BK1029" s="200"/>
    </row>
    <row r="1030" spans="47:63" ht="32">
      <c r="AU1030" s="182" t="str">
        <f t="shared" si="2"/>
        <v>E065</v>
      </c>
      <c r="AV1030" s="380" t="s">
        <v>101</v>
      </c>
      <c r="AW1030" s="226" t="s">
        <v>1666</v>
      </c>
      <c r="AX1030" s="216" t="s">
        <v>1667</v>
      </c>
      <c r="AY1030" s="217" t="s">
        <v>1620</v>
      </c>
      <c r="AZ1030" s="110" t="s">
        <v>1621</v>
      </c>
      <c r="BA1030" s="218"/>
      <c r="BB1030" s="144" t="s">
        <v>241</v>
      </c>
      <c r="BC1030" s="144" t="s">
        <v>940</v>
      </c>
      <c r="BG1030" s="144" t="s">
        <v>1010</v>
      </c>
      <c r="BH1030" s="129" t="s">
        <v>1668</v>
      </c>
      <c r="BI1030" s="221"/>
      <c r="BJ1030" s="230"/>
      <c r="BK1030" s="212"/>
    </row>
    <row r="1031" spans="47:63" ht="32">
      <c r="AU1031" s="182" t="str">
        <f t="shared" si="2"/>
        <v>E066</v>
      </c>
      <c r="AV1031" s="380" t="s">
        <v>102</v>
      </c>
      <c r="AW1031" s="226" t="s">
        <v>1669</v>
      </c>
      <c r="AX1031" s="216" t="s">
        <v>1670</v>
      </c>
      <c r="AY1031" s="235" t="s">
        <v>1671</v>
      </c>
      <c r="AZ1031" s="129"/>
      <c r="BA1031" s="70"/>
      <c r="BB1031" s="144" t="s">
        <v>242</v>
      </c>
      <c r="BC1031" s="144" t="s">
        <v>941</v>
      </c>
      <c r="BG1031" s="144" t="s">
        <v>1011</v>
      </c>
      <c r="BH1031" s="129" t="s">
        <v>1672</v>
      </c>
      <c r="BI1031" s="221"/>
      <c r="BJ1031" s="230"/>
      <c r="BK1031" s="212"/>
    </row>
    <row r="1032" spans="47:63" ht="32">
      <c r="AU1032" s="182" t="str">
        <f t="shared" si="2"/>
        <v>E067</v>
      </c>
      <c r="AV1032" s="380" t="s">
        <v>103</v>
      </c>
      <c r="AW1032" s="226" t="s">
        <v>1673</v>
      </c>
      <c r="AX1032" s="216" t="s">
        <v>1674</v>
      </c>
      <c r="AY1032" s="237" t="s">
        <v>1675</v>
      </c>
      <c r="AZ1032" s="129"/>
      <c r="BA1032" s="70"/>
      <c r="BB1032" s="144" t="s">
        <v>243</v>
      </c>
      <c r="BC1032" s="144" t="s">
        <v>942</v>
      </c>
      <c r="BG1032" s="144" t="s">
        <v>1012</v>
      </c>
      <c r="BH1032" s="129" t="s">
        <v>1676</v>
      </c>
      <c r="BI1032" s="238"/>
      <c r="BJ1032" s="230"/>
      <c r="BK1032" s="208"/>
    </row>
    <row r="1033" spans="47:63" ht="16">
      <c r="AU1033" s="182" t="str">
        <f t="shared" si="2"/>
        <v>E101</v>
      </c>
      <c r="AV1033" s="383" t="s">
        <v>114</v>
      </c>
      <c r="AW1033" s="226" t="s">
        <v>1678</v>
      </c>
      <c r="AX1033" s="216" t="s">
        <v>1679</v>
      </c>
      <c r="AY1033" s="235" t="s">
        <v>1680</v>
      </c>
      <c r="AZ1033" s="129"/>
      <c r="BA1033" s="70"/>
      <c r="BB1033" s="144" t="s">
        <v>244</v>
      </c>
      <c r="BC1033" s="144" t="s">
        <v>943</v>
      </c>
      <c r="BG1033" s="144" t="s">
        <v>1013</v>
      </c>
      <c r="BH1033" s="129" t="s">
        <v>1681</v>
      </c>
      <c r="BI1033" s="238"/>
      <c r="BJ1033" s="230"/>
      <c r="BK1033" s="208"/>
    </row>
    <row r="1034" spans="47:63" ht="17">
      <c r="AU1034" s="182" t="str">
        <f t="shared" si="2"/>
        <v>S038</v>
      </c>
      <c r="AV1034" s="380" t="s">
        <v>1289</v>
      </c>
      <c r="AW1034" s="226" t="s">
        <v>1682</v>
      </c>
      <c r="AX1034" s="216" t="s">
        <v>1683</v>
      </c>
      <c r="AY1034" s="217" t="s">
        <v>1684</v>
      </c>
      <c r="AZ1034" s="129"/>
      <c r="BA1034" s="70"/>
      <c r="BB1034" s="144" t="s">
        <v>245</v>
      </c>
      <c r="BC1034" s="144" t="s">
        <v>944</v>
      </c>
      <c r="BG1034" s="144" t="s">
        <v>1014</v>
      </c>
      <c r="BH1034" s="129" t="s">
        <v>1685</v>
      </c>
      <c r="BI1034" s="221"/>
      <c r="BJ1034" s="230"/>
      <c r="BK1034" s="204"/>
    </row>
    <row r="1035" spans="47:63" ht="16">
      <c r="AU1035" s="182" t="str">
        <f t="shared" si="2"/>
        <v>E071</v>
      </c>
      <c r="AV1035" s="380" t="s">
        <v>104</v>
      </c>
      <c r="AW1035" s="226" t="s">
        <v>1686</v>
      </c>
      <c r="AX1035" s="240" t="s">
        <v>1687</v>
      </c>
      <c r="AY1035" s="197" t="s">
        <v>1688</v>
      </c>
      <c r="AZ1035" s="129"/>
      <c r="BA1035" s="70"/>
      <c r="BB1035" s="144" t="s">
        <v>246</v>
      </c>
      <c r="BC1035" s="144" t="s">
        <v>1240</v>
      </c>
      <c r="BG1035" s="144" t="s">
        <v>1015</v>
      </c>
      <c r="BH1035" s="129" t="s">
        <v>1689</v>
      </c>
      <c r="BI1035" s="238"/>
      <c r="BJ1035" s="230"/>
      <c r="BK1035" s="213"/>
    </row>
    <row r="1036" spans="47:63" ht="16">
      <c r="AU1036" s="182" t="str">
        <f t="shared" si="2"/>
        <v>E072</v>
      </c>
      <c r="AV1036" s="380" t="s">
        <v>105</v>
      </c>
      <c r="BB1036" s="144" t="s">
        <v>247</v>
      </c>
      <c r="BC1036" s="144" t="s">
        <v>1161</v>
      </c>
      <c r="BG1036" s="144" t="s">
        <v>1016</v>
      </c>
      <c r="BH1036" s="129" t="s">
        <v>1690</v>
      </c>
      <c r="BI1036" s="238"/>
      <c r="BJ1036" s="230"/>
      <c r="BK1036" s="213"/>
    </row>
    <row r="1037" spans="47:63" ht="16">
      <c r="AU1037" s="182" t="str">
        <f t="shared" si="2"/>
        <v>E073</v>
      </c>
      <c r="AV1037" s="380" t="s">
        <v>106</v>
      </c>
      <c r="BB1037" s="144" t="s">
        <v>248</v>
      </c>
      <c r="BC1037" s="144" t="s">
        <v>1152</v>
      </c>
      <c r="BG1037" s="144" t="s">
        <v>1017</v>
      </c>
      <c r="BH1037" s="129" t="s">
        <v>1691</v>
      </c>
      <c r="BI1037" s="241"/>
      <c r="BJ1037" s="230"/>
      <c r="BK1037" s="194"/>
    </row>
    <row r="1038" spans="47:63" ht="16">
      <c r="AU1038" s="182" t="s">
        <v>1692</v>
      </c>
      <c r="AV1038" s="384" t="s">
        <v>1195</v>
      </c>
      <c r="BB1038" s="144" t="s">
        <v>249</v>
      </c>
      <c r="BC1038" s="144" t="s">
        <v>1094</v>
      </c>
      <c r="BG1038" s="144" t="s">
        <v>1018</v>
      </c>
      <c r="BH1038" s="129" t="s">
        <v>1691</v>
      </c>
      <c r="BI1038" s="238"/>
      <c r="BJ1038" s="230"/>
      <c r="BK1038" s="194"/>
    </row>
    <row r="1039" spans="47:63" ht="16">
      <c r="AU1039" s="182" t="str">
        <f t="shared" ref="AU1039:AU1062" si="3">MID(AV1039,1,4)</f>
        <v>E092</v>
      </c>
      <c r="AV1039" s="384" t="s">
        <v>113</v>
      </c>
      <c r="BB1039" s="144" t="s">
        <v>250</v>
      </c>
      <c r="BG1039" s="144" t="s">
        <v>1019</v>
      </c>
      <c r="BH1039" s="129" t="s">
        <v>1693</v>
      </c>
      <c r="BI1039" s="222"/>
      <c r="BJ1039" s="243"/>
      <c r="BK1039" s="200"/>
    </row>
    <row r="1040" spans="47:63" ht="16">
      <c r="AU1040" s="182" t="str">
        <f t="shared" si="3"/>
        <v>F081</v>
      </c>
      <c r="AV1040" s="382" t="s">
        <v>107</v>
      </c>
      <c r="BB1040" s="144" t="s">
        <v>251</v>
      </c>
      <c r="BG1040" s="144" t="s">
        <v>1020</v>
      </c>
      <c r="BH1040" s="129" t="s">
        <v>1694</v>
      </c>
      <c r="BI1040" s="193"/>
      <c r="BJ1040" s="243"/>
      <c r="BK1040" s="200"/>
    </row>
    <row r="1041" spans="47:63" ht="16">
      <c r="AU1041" s="182" t="str">
        <f t="shared" si="3"/>
        <v>E085</v>
      </c>
      <c r="AV1041" s="382" t="s">
        <v>1282</v>
      </c>
      <c r="BB1041" s="144" t="s">
        <v>252</v>
      </c>
      <c r="BG1041" s="144" t="s">
        <v>1021</v>
      </c>
      <c r="BH1041" s="129" t="s">
        <v>1695</v>
      </c>
      <c r="BI1041" s="193"/>
      <c r="BJ1041" s="245"/>
      <c r="BK1041" s="72"/>
    </row>
    <row r="1042" spans="47:63" ht="16">
      <c r="AU1042" s="182" t="s">
        <v>1696</v>
      </c>
      <c r="AV1042" s="382" t="s">
        <v>2064</v>
      </c>
      <c r="BB1042" s="144" t="s">
        <v>253</v>
      </c>
      <c r="BG1042" s="144" t="s">
        <v>1022</v>
      </c>
      <c r="BH1042" s="129" t="s">
        <v>1697</v>
      </c>
      <c r="BI1042" s="221"/>
      <c r="BJ1042" s="230"/>
      <c r="BK1042" s="212"/>
    </row>
    <row r="1043" spans="47:63" ht="16">
      <c r="AU1043" s="182" t="str">
        <f t="shared" si="3"/>
        <v>F089</v>
      </c>
      <c r="AV1043" s="382" t="s">
        <v>2065</v>
      </c>
      <c r="BB1043" s="144" t="s">
        <v>254</v>
      </c>
      <c r="BG1043" s="144" t="s">
        <v>1023</v>
      </c>
      <c r="BH1043" s="129" t="s">
        <v>1698</v>
      </c>
      <c r="BI1043" s="193"/>
      <c r="BJ1043" s="227"/>
      <c r="BK1043" s="212"/>
    </row>
    <row r="1044" spans="47:63" ht="16">
      <c r="AU1044" s="182" t="str">
        <f t="shared" si="3"/>
        <v>F090</v>
      </c>
      <c r="AV1044" s="382" t="s">
        <v>2066</v>
      </c>
      <c r="BB1044" s="144" t="s">
        <v>255</v>
      </c>
      <c r="BG1044" s="144" t="s">
        <v>1024</v>
      </c>
      <c r="BH1044" s="129" t="s">
        <v>1699</v>
      </c>
      <c r="BI1044" s="193"/>
      <c r="BJ1044" s="227"/>
      <c r="BK1044" s="212"/>
    </row>
    <row r="1045" spans="47:63" ht="16">
      <c r="AU1045" s="182" t="str">
        <f t="shared" si="3"/>
        <v>P093</v>
      </c>
      <c r="AV1045" s="382" t="s">
        <v>2067</v>
      </c>
      <c r="BB1045" s="144" t="s">
        <v>256</v>
      </c>
      <c r="BG1045" s="144" t="s">
        <v>1025</v>
      </c>
      <c r="BH1045" s="129" t="s">
        <v>1700</v>
      </c>
      <c r="BI1045" s="246"/>
      <c r="BJ1045" s="227"/>
      <c r="BK1045" s="212"/>
    </row>
    <row r="1046" spans="47:63">
      <c r="AU1046" s="182" t="str">
        <f t="shared" si="3"/>
        <v/>
      </c>
      <c r="AV1046" s="385"/>
      <c r="BB1046" s="144" t="s">
        <v>257</v>
      </c>
      <c r="BG1046" s="144" t="s">
        <v>1026</v>
      </c>
      <c r="BH1046" s="129" t="s">
        <v>1701</v>
      </c>
      <c r="BI1046" s="193"/>
      <c r="BJ1046" s="227"/>
      <c r="BK1046" s="212"/>
    </row>
    <row r="1047" spans="47:63" ht="16">
      <c r="AU1047" s="182" t="str">
        <f t="shared" si="3"/>
        <v>E082</v>
      </c>
      <c r="AV1047" s="382" t="s">
        <v>108</v>
      </c>
      <c r="BB1047" s="144" t="s">
        <v>258</v>
      </c>
      <c r="BG1047" s="144" t="s">
        <v>1027</v>
      </c>
      <c r="BH1047" s="129" t="s">
        <v>1702</v>
      </c>
      <c r="BI1047" s="247"/>
      <c r="BJ1047" s="230"/>
      <c r="BK1047" s="210"/>
    </row>
    <row r="1048" spans="47:63" ht="16">
      <c r="AU1048" s="182" t="str">
        <f t="shared" si="3"/>
        <v>F084</v>
      </c>
      <c r="AV1048" s="386" t="s">
        <v>110</v>
      </c>
      <c r="BB1048" s="144" t="s">
        <v>259</v>
      </c>
      <c r="BG1048" s="144" t="s">
        <v>1028</v>
      </c>
      <c r="BH1048" s="129" t="s">
        <v>1703</v>
      </c>
      <c r="BI1048" s="222"/>
      <c r="BJ1048" s="230"/>
      <c r="BK1048" s="212"/>
    </row>
    <row r="1049" spans="47:63" ht="16">
      <c r="AU1049" s="182" t="str">
        <f t="shared" si="3"/>
        <v>R088</v>
      </c>
      <c r="AV1049" s="386" t="s">
        <v>2063</v>
      </c>
      <c r="BB1049" s="144" t="s">
        <v>260</v>
      </c>
      <c r="BG1049" s="144" t="s">
        <v>1029</v>
      </c>
      <c r="BH1049" s="129" t="s">
        <v>1704</v>
      </c>
      <c r="BI1049" s="199"/>
      <c r="BJ1049" s="230"/>
      <c r="BK1049" s="213"/>
    </row>
    <row r="1050" spans="47:63" ht="16">
      <c r="AU1050" s="182" t="str">
        <f t="shared" si="3"/>
        <v>K086</v>
      </c>
      <c r="AV1050" s="386" t="s">
        <v>1278</v>
      </c>
      <c r="BB1050" s="144" t="s">
        <v>261</v>
      </c>
      <c r="BG1050" s="144" t="s">
        <v>1030</v>
      </c>
      <c r="BH1050" s="129" t="s">
        <v>1705</v>
      </c>
      <c r="BI1050" s="199"/>
      <c r="BJ1050" s="230"/>
      <c r="BK1050" s="213"/>
    </row>
    <row r="1051" spans="47:63" ht="16">
      <c r="AU1051" s="182" t="str">
        <f t="shared" si="3"/>
        <v>E057</v>
      </c>
      <c r="AV1051" s="381" t="s">
        <v>2068</v>
      </c>
      <c r="BB1051" s="144" t="s">
        <v>262</v>
      </c>
      <c r="BG1051" s="144" t="s">
        <v>1031</v>
      </c>
      <c r="BH1051" s="129" t="s">
        <v>1706</v>
      </c>
      <c r="BI1051" s="199"/>
      <c r="BJ1051" s="230"/>
      <c r="BK1051" s="210"/>
    </row>
    <row r="1052" spans="47:63" ht="16">
      <c r="AU1052" s="182" t="str">
        <f t="shared" si="3"/>
        <v>E103</v>
      </c>
      <c r="AV1052" s="387" t="s">
        <v>116</v>
      </c>
      <c r="BB1052" s="144" t="s">
        <v>263</v>
      </c>
      <c r="BG1052" s="144" t="s">
        <v>1032</v>
      </c>
      <c r="BH1052" s="129" t="s">
        <v>1707</v>
      </c>
      <c r="BI1052" s="193"/>
      <c r="BJ1052" s="230"/>
      <c r="BK1052" s="210"/>
    </row>
    <row r="1053" spans="47:63" ht="16">
      <c r="AU1053" s="182" t="str">
        <f t="shared" si="3"/>
        <v>E104</v>
      </c>
      <c r="AV1053" s="387" t="s">
        <v>117</v>
      </c>
      <c r="BH1053" s="129" t="s">
        <v>1708</v>
      </c>
      <c r="BI1053" s="199"/>
      <c r="BJ1053" s="230"/>
      <c r="BK1053" s="210"/>
    </row>
    <row r="1054" spans="47:63" ht="16">
      <c r="AU1054" s="182" t="str">
        <f t="shared" si="3"/>
        <v>E105</v>
      </c>
      <c r="AV1054" s="387" t="s">
        <v>118</v>
      </c>
      <c r="BB1054" s="144" t="s">
        <v>264</v>
      </c>
      <c r="BG1054" s="144" t="s">
        <v>1033</v>
      </c>
      <c r="BH1054" s="129" t="s">
        <v>1709</v>
      </c>
      <c r="BI1054" s="241"/>
      <c r="BJ1054" s="230"/>
      <c r="BK1054" s="212"/>
    </row>
    <row r="1055" spans="47:63" ht="16">
      <c r="AU1055" s="182" t="str">
        <f t="shared" si="3"/>
        <v>P106</v>
      </c>
      <c r="AV1055" s="387" t="s">
        <v>119</v>
      </c>
      <c r="BB1055" s="144" t="s">
        <v>265</v>
      </c>
      <c r="BG1055" s="144" t="s">
        <v>1034</v>
      </c>
      <c r="BH1055" s="129" t="s">
        <v>1710</v>
      </c>
      <c r="BI1055" s="241"/>
      <c r="BJ1055" s="230"/>
      <c r="BK1055" s="210"/>
    </row>
    <row r="1056" spans="47:63" ht="16">
      <c r="AU1056" s="182" t="str">
        <f t="shared" si="3"/>
        <v>P108</v>
      </c>
      <c r="AV1056" s="387" t="s">
        <v>2069</v>
      </c>
      <c r="BB1056" s="144" t="s">
        <v>266</v>
      </c>
      <c r="BG1056" s="144" t="s">
        <v>1035</v>
      </c>
      <c r="BH1056" s="129" t="s">
        <v>1711</v>
      </c>
      <c r="BI1056" s="241"/>
      <c r="BJ1056" s="230"/>
      <c r="BK1056" s="210"/>
    </row>
    <row r="1057" spans="47:63" ht="16">
      <c r="AU1057" s="182" t="str">
        <f t="shared" si="3"/>
        <v>E102</v>
      </c>
      <c r="AV1057" s="387" t="s">
        <v>115</v>
      </c>
      <c r="BB1057" s="144" t="s">
        <v>267</v>
      </c>
      <c r="BG1057" s="144" t="s">
        <v>1036</v>
      </c>
      <c r="BH1057" s="129" t="s">
        <v>1712</v>
      </c>
      <c r="BI1057" s="222"/>
      <c r="BJ1057" s="230"/>
      <c r="BK1057" s="210"/>
    </row>
    <row r="1058" spans="47:63" ht="16">
      <c r="AU1058" s="182" t="str">
        <f t="shared" si="3"/>
        <v>E107</v>
      </c>
      <c r="AV1058" s="387" t="s">
        <v>2070</v>
      </c>
      <c r="BB1058" s="144" t="s">
        <v>268</v>
      </c>
      <c r="BG1058" s="144" t="s">
        <v>1037</v>
      </c>
      <c r="BH1058" s="129" t="s">
        <v>1713</v>
      </c>
      <c r="BI1058" s="241"/>
      <c r="BJ1058" s="230"/>
      <c r="BK1058" s="210"/>
    </row>
    <row r="1059" spans="47:63" ht="16">
      <c r="AU1059" s="182" t="str">
        <f t="shared" si="3"/>
        <v>O121</v>
      </c>
      <c r="AV1059" s="387" t="s">
        <v>121</v>
      </c>
      <c r="BB1059" s="144" t="s">
        <v>269</v>
      </c>
      <c r="BG1059" s="144" t="s">
        <v>1038</v>
      </c>
      <c r="BH1059" s="129" t="s">
        <v>1714</v>
      </c>
      <c r="BI1059" s="241"/>
      <c r="BJ1059" s="230"/>
      <c r="BK1059" s="211"/>
    </row>
    <row r="1060" spans="47:63" ht="16">
      <c r="AU1060" s="182" t="str">
        <f t="shared" si="3"/>
        <v>E122</v>
      </c>
      <c r="AV1060" s="387" t="s">
        <v>122</v>
      </c>
      <c r="BB1060" s="144" t="s">
        <v>270</v>
      </c>
      <c r="BG1060" s="144" t="s">
        <v>1039</v>
      </c>
      <c r="BH1060" s="129" t="s">
        <v>1715</v>
      </c>
      <c r="BI1060" s="241"/>
      <c r="BJ1060" s="230"/>
      <c r="BK1060" s="211"/>
    </row>
    <row r="1061" spans="47:63" ht="16">
      <c r="AU1061" s="182" t="str">
        <f t="shared" si="3"/>
        <v>P123</v>
      </c>
      <c r="AV1061" s="386" t="s">
        <v>123</v>
      </c>
      <c r="BB1061" s="144" t="s">
        <v>271</v>
      </c>
      <c r="BG1061" s="144" t="s">
        <v>1040</v>
      </c>
      <c r="BH1061" s="129" t="s">
        <v>1716</v>
      </c>
      <c r="BI1061" s="238"/>
      <c r="BJ1061" s="230"/>
      <c r="BK1061" s="212"/>
    </row>
    <row r="1062" spans="47:63" ht="16">
      <c r="AU1062" s="182" t="str">
        <f t="shared" si="3"/>
        <v>E127</v>
      </c>
      <c r="AV1062" s="386" t="s">
        <v>2071</v>
      </c>
      <c r="BB1062" s="144" t="s">
        <v>272</v>
      </c>
      <c r="BG1062" s="144" t="s">
        <v>1041</v>
      </c>
      <c r="BH1062" s="129" t="s">
        <v>1717</v>
      </c>
      <c r="BI1062" s="238"/>
      <c r="BJ1062" s="230"/>
      <c r="BK1062" s="211"/>
    </row>
    <row r="1063" spans="47:63" ht="16">
      <c r="AU1063" s="182" t="str">
        <f>MID(AV1063,1,4)</f>
        <v>E126</v>
      </c>
      <c r="AV1063" s="386" t="s">
        <v>2073</v>
      </c>
      <c r="AW1063" s="248" t="s">
        <v>1573</v>
      </c>
      <c r="AX1063" s="191" t="s">
        <v>1574</v>
      </c>
      <c r="AZ1063" s="249" t="s">
        <v>1574</v>
      </c>
      <c r="BA1063" s="191" t="s">
        <v>1718</v>
      </c>
      <c r="BB1063" s="144" t="s">
        <v>273</v>
      </c>
      <c r="BG1063" s="144" t="s">
        <v>1042</v>
      </c>
      <c r="BH1063" s="129" t="s">
        <v>1719</v>
      </c>
      <c r="BI1063" s="241"/>
      <c r="BJ1063" s="230"/>
      <c r="BK1063" s="211"/>
    </row>
    <row r="1064" spans="47:63" ht="16">
      <c r="AU1064" s="182" t="str">
        <f>MID(AV1064,1,4)</f>
        <v>M124</v>
      </c>
      <c r="AV1064" s="386" t="s">
        <v>2072</v>
      </c>
      <c r="AW1064" s="250" t="s">
        <v>1578</v>
      </c>
      <c r="AX1064" s="159" t="s">
        <v>1720</v>
      </c>
      <c r="AY1064" s="197"/>
      <c r="AZ1064" s="129" t="s">
        <v>1721</v>
      </c>
      <c r="BA1064" s="129"/>
      <c r="BB1064" s="144" t="s">
        <v>274</v>
      </c>
      <c r="BG1064" s="144" t="s">
        <v>1043</v>
      </c>
      <c r="BH1064" s="129" t="s">
        <v>1722</v>
      </c>
      <c r="BI1064" s="241"/>
      <c r="BJ1064" s="230"/>
      <c r="BK1064" s="211"/>
    </row>
    <row r="1065" spans="47:63" ht="16">
      <c r="AU1065" s="182" t="str">
        <f>MID(AV1065,1,4)</f>
        <v>P125</v>
      </c>
      <c r="AV1065" s="386" t="s">
        <v>2048</v>
      </c>
      <c r="AW1065" s="250" t="s">
        <v>1586</v>
      </c>
      <c r="AX1065" s="159" t="s">
        <v>1723</v>
      </c>
      <c r="AY1065" s="197"/>
      <c r="AZ1065" s="129" t="s">
        <v>1724</v>
      </c>
      <c r="BA1065" s="129"/>
      <c r="BG1065" s="144" t="s">
        <v>1044</v>
      </c>
      <c r="BH1065" s="129" t="s">
        <v>1725</v>
      </c>
      <c r="BI1065" s="222"/>
      <c r="BJ1065" s="230"/>
      <c r="BK1065" s="211"/>
    </row>
    <row r="1066" spans="47:63" ht="16">
      <c r="AV1066" s="239" t="s">
        <v>1235</v>
      </c>
      <c r="AW1066" s="250" t="s">
        <v>1597</v>
      </c>
      <c r="AX1066" s="251" t="s">
        <v>1726</v>
      </c>
      <c r="AY1066" s="197"/>
      <c r="AZ1066" s="129" t="s">
        <v>1727</v>
      </c>
      <c r="BA1066" s="129"/>
      <c r="BH1066" s="129" t="s">
        <v>1728</v>
      </c>
      <c r="BI1066" s="241"/>
      <c r="BJ1066" s="230"/>
      <c r="BK1066" s="194"/>
    </row>
    <row r="1067" spans="47:63" ht="16">
      <c r="AV1067" s="239" t="s">
        <v>1096</v>
      </c>
      <c r="AW1067" s="250" t="s">
        <v>1619</v>
      </c>
      <c r="AX1067" s="216" t="s">
        <v>1197</v>
      </c>
      <c r="AY1067" s="197"/>
      <c r="AZ1067" s="129" t="s">
        <v>1729</v>
      </c>
      <c r="BA1067" s="129"/>
      <c r="BG1067" s="144" t="s">
        <v>1045</v>
      </c>
      <c r="BH1067" s="129" t="s">
        <v>1730</v>
      </c>
      <c r="BI1067" s="199"/>
      <c r="BJ1067" s="230"/>
      <c r="BK1067" s="194"/>
    </row>
    <row r="1068" spans="47:63" ht="16">
      <c r="AV1068" s="239" t="s">
        <v>1097</v>
      </c>
      <c r="AW1068" s="250" t="s">
        <v>1623</v>
      </c>
      <c r="AX1068" s="216" t="s">
        <v>1624</v>
      </c>
      <c r="AY1068" s="197"/>
      <c r="AZ1068" s="129" t="s">
        <v>1731</v>
      </c>
      <c r="BA1068" s="129"/>
      <c r="BG1068" s="144" t="s">
        <v>1046</v>
      </c>
      <c r="BH1068" s="129" t="s">
        <v>1732</v>
      </c>
      <c r="BI1068" s="241"/>
      <c r="BJ1068" s="230"/>
      <c r="BK1068" s="212"/>
    </row>
    <row r="1069" spans="47:63" ht="16">
      <c r="AV1069" s="388" t="s">
        <v>1306</v>
      </c>
      <c r="AW1069" s="250" t="s">
        <v>1627</v>
      </c>
      <c r="AX1069" s="216" t="s">
        <v>1222</v>
      </c>
      <c r="AY1069" s="197"/>
      <c r="AZ1069" s="129" t="s">
        <v>1733</v>
      </c>
      <c r="BA1069" s="129"/>
      <c r="BG1069" s="144" t="s">
        <v>1047</v>
      </c>
      <c r="BH1069" s="129" t="s">
        <v>1734</v>
      </c>
      <c r="BI1069" s="222"/>
      <c r="BJ1069" s="230"/>
      <c r="BK1069" s="212"/>
    </row>
    <row r="1070" spans="47:63" ht="16">
      <c r="AV1070" s="239" t="s">
        <v>1099</v>
      </c>
      <c r="AW1070" s="250" t="s">
        <v>1629</v>
      </c>
      <c r="AX1070" s="216" t="s">
        <v>1735</v>
      </c>
      <c r="AY1070" s="197"/>
      <c r="AZ1070" s="129" t="s">
        <v>2016</v>
      </c>
      <c r="BA1070" s="129"/>
      <c r="BG1070" s="144" t="s">
        <v>1048</v>
      </c>
      <c r="BH1070" s="129" t="s">
        <v>1736</v>
      </c>
      <c r="BI1070" s="199"/>
      <c r="BJ1070" s="230"/>
      <c r="BK1070" s="212"/>
    </row>
    <row r="1071" spans="47:63" ht="16">
      <c r="AV1071" s="239" t="s">
        <v>1100</v>
      </c>
      <c r="AW1071" s="250" t="s">
        <v>1631</v>
      </c>
      <c r="AX1071" s="216" t="s">
        <v>1223</v>
      </c>
      <c r="AY1071" s="197"/>
      <c r="AZ1071" s="345" t="s">
        <v>2018</v>
      </c>
      <c r="BA1071" s="345"/>
      <c r="BG1071" s="144" t="s">
        <v>1049</v>
      </c>
      <c r="BH1071" s="129" t="s">
        <v>1738</v>
      </c>
      <c r="BI1071" s="199"/>
      <c r="BJ1071" s="230"/>
      <c r="BK1071" s="212"/>
    </row>
    <row r="1072" spans="47:63" ht="16">
      <c r="AV1072" s="239" t="s">
        <v>1101</v>
      </c>
      <c r="AW1072" s="250" t="s">
        <v>1633</v>
      </c>
      <c r="AX1072" s="216" t="s">
        <v>1224</v>
      </c>
      <c r="AY1072" s="197"/>
      <c r="AZ1072" s="129" t="s">
        <v>1737</v>
      </c>
      <c r="BA1072" s="129"/>
      <c r="BG1072" s="144" t="s">
        <v>1050</v>
      </c>
      <c r="BH1072" s="129" t="s">
        <v>1740</v>
      </c>
      <c r="BI1072" s="228"/>
      <c r="BJ1072" s="230"/>
      <c r="BK1072" s="194"/>
    </row>
    <row r="1073" spans="48:63" ht="16">
      <c r="AV1073" s="385" t="s">
        <v>1102</v>
      </c>
      <c r="AW1073" s="252" t="s">
        <v>1636</v>
      </c>
      <c r="AX1073" s="216" t="s">
        <v>1225</v>
      </c>
      <c r="AY1073" s="197"/>
      <c r="AZ1073" s="129" t="s">
        <v>1739</v>
      </c>
      <c r="BA1073" s="129"/>
      <c r="BG1073" s="144" t="s">
        <v>1051</v>
      </c>
      <c r="BH1073" s="129" t="s">
        <v>1742</v>
      </c>
      <c r="BI1073" s="199"/>
      <c r="BJ1073" s="230"/>
      <c r="BK1073" s="210"/>
    </row>
    <row r="1074" spans="48:63" ht="16">
      <c r="AV1074" s="388" t="s">
        <v>1981</v>
      </c>
      <c r="AW1074" s="252" t="s">
        <v>1638</v>
      </c>
      <c r="AX1074" s="216" t="s">
        <v>1226</v>
      </c>
      <c r="AY1074" s="197"/>
      <c r="AZ1074" s="197" t="s">
        <v>1741</v>
      </c>
      <c r="BA1074" s="129"/>
      <c r="BG1074" s="144" t="s">
        <v>1052</v>
      </c>
      <c r="BH1074" s="129" t="s">
        <v>1744</v>
      </c>
      <c r="BI1074" s="199"/>
      <c r="BJ1074" s="230"/>
      <c r="BK1074" s="210"/>
    </row>
    <row r="1075" spans="48:63" ht="16">
      <c r="AV1075" s="388" t="s">
        <v>1982</v>
      </c>
      <c r="AW1075" s="252" t="s">
        <v>1640</v>
      </c>
      <c r="AX1075" s="216" t="s">
        <v>1745</v>
      </c>
      <c r="AY1075" s="197"/>
      <c r="AZ1075" s="129" t="s">
        <v>1743</v>
      </c>
      <c r="BA1075" s="129"/>
      <c r="BG1075" s="144" t="s">
        <v>1053</v>
      </c>
      <c r="BH1075" s="129" t="s">
        <v>1747</v>
      </c>
      <c r="BI1075" s="199"/>
      <c r="BJ1075" s="230"/>
      <c r="BK1075" s="210"/>
    </row>
    <row r="1076" spans="48:63" ht="16">
      <c r="AV1076" s="389" t="s">
        <v>1983</v>
      </c>
      <c r="AW1076" s="252" t="s">
        <v>1643</v>
      </c>
      <c r="AX1076" s="216" t="s">
        <v>1227</v>
      </c>
      <c r="AY1076" s="197"/>
      <c r="AZ1076" s="129" t="s">
        <v>1746</v>
      </c>
      <c r="BA1076" s="129"/>
      <c r="BG1076" s="144" t="s">
        <v>1054</v>
      </c>
      <c r="BH1076" s="129" t="s">
        <v>1747</v>
      </c>
      <c r="BI1076" s="199"/>
      <c r="BJ1076" s="230"/>
      <c r="BK1076" s="194"/>
    </row>
    <row r="1077" spans="48:63" ht="16">
      <c r="AV1077" s="389" t="s">
        <v>1984</v>
      </c>
      <c r="AW1077" s="252" t="s">
        <v>1645</v>
      </c>
      <c r="AX1077" s="216" t="s">
        <v>1228</v>
      </c>
      <c r="AY1077" s="197"/>
      <c r="AZ1077" s="129" t="s">
        <v>1748</v>
      </c>
      <c r="BA1077" s="129"/>
      <c r="BG1077" s="144" t="s">
        <v>1055</v>
      </c>
      <c r="BH1077" s="129" t="s">
        <v>1750</v>
      </c>
      <c r="BI1077" s="199"/>
      <c r="BJ1077" s="230"/>
      <c r="BK1077" s="210"/>
    </row>
    <row r="1078" spans="48:63" ht="16">
      <c r="AV1078" s="389" t="s">
        <v>1985</v>
      </c>
      <c r="AW1078" s="252" t="s">
        <v>1647</v>
      </c>
      <c r="AX1078" s="216" t="s">
        <v>1314</v>
      </c>
      <c r="AY1078" s="197"/>
      <c r="AZ1078" s="129" t="s">
        <v>1749</v>
      </c>
      <c r="BA1078" s="129"/>
      <c r="BG1078" s="144" t="s">
        <v>1056</v>
      </c>
      <c r="BH1078" s="129" t="s">
        <v>1752</v>
      </c>
      <c r="BI1078" s="199"/>
      <c r="BJ1078" s="230"/>
      <c r="BK1078" s="194"/>
    </row>
    <row r="1079" spans="48:63" ht="16">
      <c r="AV1079" s="239" t="s">
        <v>1106</v>
      </c>
      <c r="AW1079" s="252" t="s">
        <v>1650</v>
      </c>
      <c r="AX1079" s="216" t="s">
        <v>1209</v>
      </c>
      <c r="AY1079" s="197"/>
      <c r="AZ1079" s="129" t="s">
        <v>1751</v>
      </c>
      <c r="BA1079" s="129"/>
      <c r="BG1079" s="144" t="s">
        <v>1057</v>
      </c>
      <c r="BH1079" s="129" t="s">
        <v>1754</v>
      </c>
      <c r="BI1079" s="199"/>
      <c r="BJ1079" s="230"/>
      <c r="BK1079" s="194"/>
    </row>
    <row r="1080" spans="48:63" ht="16">
      <c r="AV1080" s="389" t="s">
        <v>1986</v>
      </c>
      <c r="AW1080" s="252" t="s">
        <v>1652</v>
      </c>
      <c r="AX1080" s="216" t="s">
        <v>1755</v>
      </c>
      <c r="AY1080" s="197"/>
      <c r="AZ1080" s="129" t="s">
        <v>1753</v>
      </c>
      <c r="BA1080" s="129"/>
      <c r="BG1080" s="144" t="s">
        <v>1058</v>
      </c>
      <c r="BH1080" s="129" t="s">
        <v>1756</v>
      </c>
      <c r="BI1080" s="199"/>
      <c r="BJ1080" s="230"/>
      <c r="BK1080" s="194"/>
    </row>
    <row r="1081" spans="48:63" ht="16">
      <c r="AV1081" s="385" t="s">
        <v>1987</v>
      </c>
      <c r="AW1081" s="226" t="s">
        <v>1654</v>
      </c>
      <c r="AX1081" s="216" t="s">
        <v>1230</v>
      </c>
      <c r="AY1081" s="197"/>
      <c r="AZ1081" s="345" t="s">
        <v>2017</v>
      </c>
      <c r="BA1081" s="345"/>
      <c r="BG1081" s="144" t="s">
        <v>1059</v>
      </c>
      <c r="BH1081" s="129" t="s">
        <v>1758</v>
      </c>
      <c r="BI1081" s="222"/>
      <c r="BJ1081" s="230"/>
      <c r="BK1081" s="194"/>
    </row>
    <row r="1082" spans="48:63" ht="16">
      <c r="AW1082" s="226" t="s">
        <v>1657</v>
      </c>
      <c r="AX1082" s="216" t="s">
        <v>1233</v>
      </c>
      <c r="AY1082" s="197"/>
      <c r="AZ1082" s="129" t="s">
        <v>2021</v>
      </c>
      <c r="BA1082" s="129"/>
      <c r="BG1082" s="144" t="s">
        <v>1060</v>
      </c>
      <c r="BH1082" s="129" t="s">
        <v>1760</v>
      </c>
      <c r="BI1082" s="222"/>
      <c r="BJ1082" s="243"/>
      <c r="BK1082" s="212"/>
    </row>
    <row r="1083" spans="48:63" ht="16">
      <c r="AW1083" s="226" t="s">
        <v>1659</v>
      </c>
      <c r="AX1083" s="216" t="s">
        <v>1761</v>
      </c>
      <c r="AY1083" s="197"/>
      <c r="AZ1083" s="129" t="s">
        <v>1757</v>
      </c>
      <c r="BA1083" s="129"/>
      <c r="BG1083" s="144" t="s">
        <v>1061</v>
      </c>
      <c r="BH1083" s="129" t="s">
        <v>1763</v>
      </c>
      <c r="BI1083" s="222"/>
      <c r="BJ1083" s="230"/>
      <c r="BK1083" s="212"/>
    </row>
    <row r="1084" spans="48:63" ht="16">
      <c r="AW1084" s="226" t="s">
        <v>1661</v>
      </c>
      <c r="AX1084" s="216" t="s">
        <v>1234</v>
      </c>
      <c r="AY1084" s="197"/>
      <c r="AZ1084" s="129" t="s">
        <v>1759</v>
      </c>
      <c r="BA1084" s="129"/>
      <c r="BG1084" s="144" t="s">
        <v>1062</v>
      </c>
      <c r="BH1084" s="129" t="s">
        <v>1765</v>
      </c>
      <c r="BI1084" s="241"/>
      <c r="BJ1084" s="243"/>
      <c r="BK1084" s="212"/>
    </row>
    <row r="1085" spans="48:63" ht="16">
      <c r="AW1085" s="226" t="s">
        <v>1664</v>
      </c>
      <c r="AX1085" s="216" t="s">
        <v>1766</v>
      </c>
      <c r="AY1085" s="197"/>
      <c r="AZ1085" s="129" t="s">
        <v>1762</v>
      </c>
      <c r="BA1085" s="129"/>
      <c r="BG1085" s="144" t="s">
        <v>1063</v>
      </c>
      <c r="BH1085" s="129" t="s">
        <v>1768</v>
      </c>
      <c r="BI1085" s="241"/>
      <c r="BJ1085" s="227"/>
      <c r="BK1085" s="194"/>
    </row>
    <row r="1086" spans="48:63" ht="16">
      <c r="AW1086" s="226" t="s">
        <v>1666</v>
      </c>
      <c r="AX1086" s="216" t="s">
        <v>1769</v>
      </c>
      <c r="AY1086" s="197"/>
      <c r="AZ1086" s="129" t="s">
        <v>1764</v>
      </c>
      <c r="BA1086" s="129"/>
      <c r="BG1086" s="144" t="s">
        <v>1064</v>
      </c>
      <c r="BH1086" s="129" t="s">
        <v>1771</v>
      </c>
      <c r="BI1086" s="221"/>
      <c r="BJ1086" s="227"/>
      <c r="BK1086" s="213"/>
    </row>
    <row r="1087" spans="48:63" ht="16">
      <c r="AW1087" s="226" t="s">
        <v>1669</v>
      </c>
      <c r="AX1087" s="216" t="s">
        <v>1772</v>
      </c>
      <c r="AY1087" s="253" t="s">
        <v>26</v>
      </c>
      <c r="AZ1087" s="129" t="s">
        <v>1767</v>
      </c>
      <c r="BA1087" s="129"/>
      <c r="BG1087" s="144" t="s">
        <v>1065</v>
      </c>
      <c r="BH1087" s="129" t="s">
        <v>1774</v>
      </c>
      <c r="BI1087" s="241"/>
      <c r="BJ1087" s="227"/>
      <c r="BK1087" s="213"/>
    </row>
    <row r="1088" spans="48:63" ht="16">
      <c r="AW1088" s="226" t="s">
        <v>1775</v>
      </c>
      <c r="AX1088" s="216" t="s">
        <v>1776</v>
      </c>
      <c r="AY1088" s="253" t="s">
        <v>33</v>
      </c>
      <c r="AZ1088" s="129" t="s">
        <v>1770</v>
      </c>
      <c r="BA1088" s="129"/>
      <c r="BG1088" s="144" t="s">
        <v>1066</v>
      </c>
      <c r="BH1088" s="129" t="s">
        <v>1778</v>
      </c>
      <c r="BI1088" s="238"/>
      <c r="BJ1088" s="70"/>
    </row>
    <row r="1089" spans="49:62" ht="16">
      <c r="AW1089" s="226" t="s">
        <v>1673</v>
      </c>
      <c r="AX1089" s="240" t="s">
        <v>1779</v>
      </c>
      <c r="AY1089" s="253" t="s">
        <v>26</v>
      </c>
      <c r="AZ1089" s="129" t="s">
        <v>1773</v>
      </c>
      <c r="BA1089" s="129"/>
      <c r="BG1089" s="144" t="s">
        <v>1067</v>
      </c>
      <c r="BH1089" s="129" t="s">
        <v>1781</v>
      </c>
      <c r="BI1089" s="241"/>
      <c r="BJ1089" s="70"/>
    </row>
    <row r="1090" spans="49:62" ht="16">
      <c r="AY1090" s="254" t="s">
        <v>26</v>
      </c>
      <c r="AZ1090" s="129" t="s">
        <v>1777</v>
      </c>
      <c r="BA1090" s="129"/>
      <c r="BG1090" s="144" t="s">
        <v>1068</v>
      </c>
      <c r="BH1090" s="129" t="s">
        <v>1782</v>
      </c>
      <c r="BI1090" s="241"/>
      <c r="BJ1090" s="70"/>
    </row>
    <row r="1091" spans="49:62">
      <c r="AY1091" s="240" t="s">
        <v>1687</v>
      </c>
      <c r="AZ1091" s="129" t="s">
        <v>1780</v>
      </c>
      <c r="BA1091" s="129"/>
      <c r="BG1091" s="144" t="s">
        <v>1069</v>
      </c>
      <c r="BH1091" s="129" t="s">
        <v>1783</v>
      </c>
      <c r="BI1091" s="221"/>
      <c r="BJ1091" s="70"/>
    </row>
    <row r="1092" spans="49:62" ht="16" thickBot="1">
      <c r="BG1092" s="144" t="s">
        <v>1070</v>
      </c>
      <c r="BH1092" s="129" t="s">
        <v>1784</v>
      </c>
      <c r="BI1092" s="241"/>
      <c r="BJ1092" s="70"/>
    </row>
    <row r="1093" spans="49:62" ht="16">
      <c r="AW1093" s="643" t="s">
        <v>1574</v>
      </c>
      <c r="AX1093" s="643"/>
      <c r="AY1093" s="255" t="s">
        <v>1718</v>
      </c>
      <c r="BG1093" s="144" t="s">
        <v>1071</v>
      </c>
      <c r="BH1093" s="129" t="s">
        <v>1785</v>
      </c>
      <c r="BI1093" s="241"/>
      <c r="BJ1093" s="70"/>
    </row>
    <row r="1094" spans="49:62" ht="16">
      <c r="AW1094" s="250" t="s">
        <v>1786</v>
      </c>
      <c r="AX1094" s="159" t="s">
        <v>1787</v>
      </c>
      <c r="AY1094" s="129" t="s">
        <v>1580</v>
      </c>
      <c r="BG1094" s="144" t="s">
        <v>1072</v>
      </c>
      <c r="BH1094" s="129" t="s">
        <v>1788</v>
      </c>
      <c r="BI1094" s="221"/>
      <c r="BJ1094" s="70"/>
    </row>
    <row r="1095" spans="49:62" ht="17" thickBot="1">
      <c r="AW1095" s="250" t="s">
        <v>1786</v>
      </c>
      <c r="AX1095" s="159" t="s">
        <v>1787</v>
      </c>
      <c r="AY1095" s="129" t="s">
        <v>1583</v>
      </c>
      <c r="BG1095" s="144" t="s">
        <v>1073</v>
      </c>
      <c r="BH1095" s="129" t="s">
        <v>1789</v>
      </c>
      <c r="BI1095" s="221"/>
      <c r="BJ1095" s="70"/>
    </row>
    <row r="1096" spans="49:62" ht="16">
      <c r="AW1096" s="250" t="s">
        <v>1790</v>
      </c>
      <c r="AX1096" s="159" t="s">
        <v>1587</v>
      </c>
      <c r="AY1096" s="256" t="s">
        <v>1588</v>
      </c>
      <c r="AZ1096" s="249" t="s">
        <v>1574</v>
      </c>
      <c r="BA1096" s="255" t="s">
        <v>1718</v>
      </c>
      <c r="BG1096" s="144" t="s">
        <v>1074</v>
      </c>
      <c r="BH1096" s="129" t="s">
        <v>1791</v>
      </c>
      <c r="BI1096" s="193"/>
      <c r="BJ1096" s="70"/>
    </row>
    <row r="1097" spans="49:62" ht="16">
      <c r="AW1097" s="250" t="s">
        <v>1790</v>
      </c>
      <c r="AX1097" s="159" t="s">
        <v>1587</v>
      </c>
      <c r="AY1097" s="257" t="s">
        <v>1590</v>
      </c>
      <c r="AZ1097" s="129" t="s">
        <v>1721</v>
      </c>
      <c r="BA1097" s="129" t="s">
        <v>1580</v>
      </c>
      <c r="BG1097" s="144" t="s">
        <v>1075</v>
      </c>
      <c r="BH1097" s="129" t="s">
        <v>1792</v>
      </c>
      <c r="BI1097" s="193"/>
      <c r="BJ1097" s="70"/>
    </row>
    <row r="1098" spans="49:62" ht="16">
      <c r="AW1098" s="250" t="s">
        <v>1790</v>
      </c>
      <c r="AX1098" s="159" t="s">
        <v>1587</v>
      </c>
      <c r="AY1098" s="257" t="s">
        <v>1592</v>
      </c>
      <c r="AZ1098" s="129" t="s">
        <v>1721</v>
      </c>
      <c r="BA1098" s="129" t="s">
        <v>1583</v>
      </c>
      <c r="BG1098" s="144" t="s">
        <v>1076</v>
      </c>
      <c r="BH1098" s="129" t="s">
        <v>1793</v>
      </c>
      <c r="BI1098" s="193"/>
      <c r="BJ1098" s="70"/>
    </row>
    <row r="1099" spans="49:62" ht="17">
      <c r="AW1099" s="250" t="s">
        <v>1790</v>
      </c>
      <c r="AX1099" s="159" t="s">
        <v>1587</v>
      </c>
      <c r="AY1099" s="258" t="s">
        <v>1594</v>
      </c>
      <c r="AZ1099" s="129" t="s">
        <v>1724</v>
      </c>
      <c r="BA1099" s="256" t="s">
        <v>1588</v>
      </c>
      <c r="BG1099" s="144" t="s">
        <v>1077</v>
      </c>
      <c r="BH1099" s="129" t="s">
        <v>1794</v>
      </c>
      <c r="BI1099" s="193"/>
      <c r="BJ1099" s="70"/>
    </row>
    <row r="1100" spans="49:62" ht="16">
      <c r="AW1100" s="250" t="s">
        <v>1795</v>
      </c>
      <c r="AX1100" s="251" t="s">
        <v>1796</v>
      </c>
      <c r="AY1100" s="259" t="s">
        <v>1599</v>
      </c>
      <c r="AZ1100" s="129" t="s">
        <v>1724</v>
      </c>
      <c r="BA1100" s="257" t="s">
        <v>1590</v>
      </c>
      <c r="BG1100" s="144" t="s">
        <v>1078</v>
      </c>
      <c r="BH1100" s="129" t="s">
        <v>1797</v>
      </c>
      <c r="BI1100" s="260"/>
      <c r="BJ1100" s="70"/>
    </row>
    <row r="1101" spans="49:62" ht="16">
      <c r="AW1101" s="250" t="s">
        <v>1795</v>
      </c>
      <c r="AX1101" s="251" t="s">
        <v>1796</v>
      </c>
      <c r="AY1101" s="259" t="s">
        <v>1601</v>
      </c>
      <c r="AZ1101" s="129" t="s">
        <v>1724</v>
      </c>
      <c r="BA1101" s="257" t="s">
        <v>1592</v>
      </c>
      <c r="BG1101" s="144" t="s">
        <v>1079</v>
      </c>
      <c r="BH1101" s="129" t="s">
        <v>1798</v>
      </c>
      <c r="BI1101" s="260"/>
      <c r="BJ1101" s="70"/>
    </row>
    <row r="1102" spans="49:62" ht="17">
      <c r="AW1102" s="250" t="s">
        <v>1795</v>
      </c>
      <c r="AX1102" s="251" t="s">
        <v>1796</v>
      </c>
      <c r="AY1102" s="261" t="s">
        <v>1604</v>
      </c>
      <c r="AZ1102" s="129" t="s">
        <v>1724</v>
      </c>
      <c r="BA1102" s="258" t="s">
        <v>1594</v>
      </c>
      <c r="BG1102" s="144" t="s">
        <v>1080</v>
      </c>
      <c r="BH1102" s="129" t="s">
        <v>1799</v>
      </c>
      <c r="BI1102" s="260"/>
      <c r="BJ1102" s="70"/>
    </row>
    <row r="1103" spans="49:62" ht="17">
      <c r="AW1103" s="250" t="s">
        <v>1795</v>
      </c>
      <c r="AX1103" s="251" t="s">
        <v>1796</v>
      </c>
      <c r="AY1103" s="258" t="s">
        <v>1606</v>
      </c>
      <c r="AZ1103" s="129" t="s">
        <v>1727</v>
      </c>
      <c r="BA1103" s="259" t="s">
        <v>1599</v>
      </c>
      <c r="BG1103" s="144" t="s">
        <v>1081</v>
      </c>
      <c r="BH1103" s="129" t="s">
        <v>1800</v>
      </c>
      <c r="BI1103" s="260"/>
      <c r="BJ1103" s="70"/>
    </row>
    <row r="1104" spans="49:62" ht="17">
      <c r="AW1104" s="250" t="s">
        <v>1795</v>
      </c>
      <c r="AX1104" s="251" t="s">
        <v>1796</v>
      </c>
      <c r="AY1104" s="258" t="s">
        <v>1609</v>
      </c>
      <c r="AZ1104" s="129" t="s">
        <v>1727</v>
      </c>
      <c r="BA1104" s="259" t="s">
        <v>1601</v>
      </c>
      <c r="BG1104" s="144" t="s">
        <v>1082</v>
      </c>
      <c r="BH1104" s="129" t="s">
        <v>1801</v>
      </c>
      <c r="BI1104" s="260"/>
      <c r="BJ1104" s="70"/>
    </row>
    <row r="1105" spans="49:62" ht="17">
      <c r="AW1105" s="250" t="s">
        <v>1795</v>
      </c>
      <c r="AX1105" s="251" t="s">
        <v>1796</v>
      </c>
      <c r="AY1105" s="258" t="s">
        <v>1611</v>
      </c>
      <c r="AZ1105" s="129" t="s">
        <v>1727</v>
      </c>
      <c r="BA1105" s="261" t="s">
        <v>1604</v>
      </c>
      <c r="BG1105" s="144" t="s">
        <v>1083</v>
      </c>
      <c r="BH1105" s="129" t="s">
        <v>1802</v>
      </c>
      <c r="BI1105" s="260"/>
      <c r="BJ1105" s="70"/>
    </row>
    <row r="1106" spans="49:62" ht="17">
      <c r="AW1106" s="250" t="s">
        <v>1795</v>
      </c>
      <c r="AX1106" s="251" t="s">
        <v>1796</v>
      </c>
      <c r="AY1106" s="258" t="s">
        <v>1613</v>
      </c>
      <c r="AZ1106" s="129" t="s">
        <v>1727</v>
      </c>
      <c r="BA1106" s="258" t="s">
        <v>1606</v>
      </c>
      <c r="BG1106" s="144" t="s">
        <v>1084</v>
      </c>
      <c r="BH1106" s="129" t="s">
        <v>1803</v>
      </c>
      <c r="BI1106" s="260"/>
      <c r="BJ1106" s="70"/>
    </row>
    <row r="1107" spans="49:62" ht="17">
      <c r="AW1107" s="250" t="s">
        <v>1795</v>
      </c>
      <c r="AX1107" s="251" t="s">
        <v>1796</v>
      </c>
      <c r="AY1107" s="258" t="s">
        <v>1615</v>
      </c>
      <c r="AZ1107" s="129" t="s">
        <v>1727</v>
      </c>
      <c r="BA1107" s="258" t="s">
        <v>1609</v>
      </c>
      <c r="BG1107" s="144" t="s">
        <v>1085</v>
      </c>
      <c r="BH1107" s="129" t="s">
        <v>1804</v>
      </c>
      <c r="BI1107" s="260"/>
      <c r="BJ1107" s="70"/>
    </row>
    <row r="1108" spans="49:62" ht="34">
      <c r="AW1108" s="250" t="s">
        <v>1795</v>
      </c>
      <c r="AX1108" s="251" t="s">
        <v>1796</v>
      </c>
      <c r="AY1108" s="258" t="s">
        <v>1617</v>
      </c>
      <c r="AZ1108" s="129" t="s">
        <v>1727</v>
      </c>
      <c r="BA1108" s="258" t="s">
        <v>1611</v>
      </c>
      <c r="BG1108" s="144" t="s">
        <v>1086</v>
      </c>
      <c r="BH1108" s="129" t="s">
        <v>1805</v>
      </c>
      <c r="BI1108" s="193"/>
      <c r="BJ1108" s="70"/>
    </row>
    <row r="1109" spans="49:62" ht="34">
      <c r="AW1109" s="250" t="s">
        <v>1806</v>
      </c>
      <c r="AX1109" s="216" t="s">
        <v>1576</v>
      </c>
      <c r="AY1109" s="216" t="s">
        <v>1576</v>
      </c>
      <c r="AZ1109" s="129" t="s">
        <v>1727</v>
      </c>
      <c r="BA1109" s="258" t="s">
        <v>1613</v>
      </c>
      <c r="BG1109" s="144" t="s">
        <v>1094</v>
      </c>
      <c r="BH1109" s="129" t="s">
        <v>1808</v>
      </c>
      <c r="BI1109" s="241"/>
      <c r="BJ1109" s="70"/>
    </row>
    <row r="1110" spans="49:62" ht="34">
      <c r="AW1110" s="250" t="s">
        <v>1806</v>
      </c>
      <c r="AX1110" s="216" t="s">
        <v>1576</v>
      </c>
      <c r="AY1110" s="216" t="s">
        <v>1809</v>
      </c>
      <c r="AZ1110" s="129" t="s">
        <v>1727</v>
      </c>
      <c r="BA1110" s="258" t="s">
        <v>1615</v>
      </c>
      <c r="BH1110" s="129" t="s">
        <v>1811</v>
      </c>
      <c r="BI1110" s="262"/>
      <c r="BJ1110" s="70"/>
    </row>
    <row r="1111" spans="49:62" ht="17">
      <c r="AW1111" s="250" t="s">
        <v>1812</v>
      </c>
      <c r="AX1111" s="216" t="s">
        <v>1624</v>
      </c>
      <c r="AY1111" s="258" t="s">
        <v>1581</v>
      </c>
      <c r="AZ1111" s="129" t="s">
        <v>1727</v>
      </c>
      <c r="BA1111" s="258" t="s">
        <v>1807</v>
      </c>
      <c r="BH1111" s="129" t="s">
        <v>1814</v>
      </c>
      <c r="BI1111" s="263"/>
      <c r="BJ1111" s="70"/>
    </row>
    <row r="1112" spans="49:62" ht="34">
      <c r="AW1112" s="250" t="s">
        <v>1815</v>
      </c>
      <c r="AX1112" s="216" t="s">
        <v>1222</v>
      </c>
      <c r="AY1112" s="258" t="s">
        <v>26</v>
      </c>
      <c r="AZ1112" s="129" t="s">
        <v>1727</v>
      </c>
      <c r="BA1112" s="258" t="s">
        <v>1810</v>
      </c>
      <c r="BH1112" s="129" t="s">
        <v>1816</v>
      </c>
      <c r="BI1112" s="264"/>
      <c r="BJ1112" s="70"/>
    </row>
    <row r="1113" spans="49:62" ht="34">
      <c r="AW1113" s="250" t="s">
        <v>1815</v>
      </c>
      <c r="AX1113" s="216" t="s">
        <v>1222</v>
      </c>
      <c r="AY1113" s="258" t="s">
        <v>1817</v>
      </c>
      <c r="AZ1113" s="129" t="s">
        <v>1727</v>
      </c>
      <c r="BA1113" s="258" t="s">
        <v>1813</v>
      </c>
      <c r="BH1113" s="129" t="s">
        <v>1818</v>
      </c>
      <c r="BI1113" s="264"/>
      <c r="BJ1113" s="70"/>
    </row>
    <row r="1114" spans="49:62" ht="17">
      <c r="AW1114" s="250" t="s">
        <v>1819</v>
      </c>
      <c r="AX1114" s="216" t="s">
        <v>438</v>
      </c>
      <c r="AY1114" s="258" t="s">
        <v>1820</v>
      </c>
      <c r="AZ1114" s="129" t="s">
        <v>1729</v>
      </c>
      <c r="BA1114" s="216" t="s">
        <v>1576</v>
      </c>
      <c r="BH1114" s="129" t="s">
        <v>1821</v>
      </c>
      <c r="BI1114" s="263"/>
      <c r="BJ1114" s="70"/>
    </row>
    <row r="1115" spans="49:62" ht="17">
      <c r="AW1115" s="250" t="s">
        <v>1822</v>
      </c>
      <c r="AX1115" s="216" t="s">
        <v>1223</v>
      </c>
      <c r="AY1115" s="258" t="s">
        <v>28</v>
      </c>
      <c r="AZ1115" s="129" t="s">
        <v>1729</v>
      </c>
      <c r="BA1115" s="216" t="s">
        <v>1809</v>
      </c>
      <c r="BH1115" s="129" t="s">
        <v>1824</v>
      </c>
      <c r="BI1115" s="198"/>
      <c r="BJ1115" s="70"/>
    </row>
    <row r="1116" spans="49:62" ht="17">
      <c r="AW1116" s="250" t="s">
        <v>1825</v>
      </c>
      <c r="AX1116" s="216" t="s">
        <v>1634</v>
      </c>
      <c r="AY1116" s="258" t="s">
        <v>29</v>
      </c>
      <c r="AZ1116" s="129" t="s">
        <v>1731</v>
      </c>
      <c r="BA1116" s="258" t="s">
        <v>1581</v>
      </c>
      <c r="BH1116" s="129" t="s">
        <v>1826</v>
      </c>
      <c r="BI1116" s="264"/>
      <c r="BJ1116" s="70"/>
    </row>
    <row r="1117" spans="49:62" ht="17">
      <c r="AW1117" s="252">
        <v>10</v>
      </c>
      <c r="AX1117" s="216" t="s">
        <v>1225</v>
      </c>
      <c r="AY1117" s="258" t="s">
        <v>30</v>
      </c>
      <c r="AZ1117" s="129" t="s">
        <v>1731</v>
      </c>
      <c r="BA1117" s="258" t="s">
        <v>1823</v>
      </c>
      <c r="BH1117" s="129" t="s">
        <v>1827</v>
      </c>
      <c r="BI1117" s="198"/>
      <c r="BJ1117" s="70"/>
    </row>
    <row r="1118" spans="49:62" ht="17">
      <c r="AW1118" s="252">
        <v>10</v>
      </c>
      <c r="AX1118" s="216" t="s">
        <v>1225</v>
      </c>
      <c r="AY1118" s="258" t="s">
        <v>1828</v>
      </c>
      <c r="AZ1118" s="129" t="s">
        <v>1733</v>
      </c>
      <c r="BA1118" s="258" t="s">
        <v>26</v>
      </c>
      <c r="BH1118" s="129" t="s">
        <v>1829</v>
      </c>
      <c r="BI1118" s="198"/>
      <c r="BJ1118" s="70"/>
    </row>
    <row r="1119" spans="49:62" ht="34">
      <c r="AW1119" s="252">
        <v>11</v>
      </c>
      <c r="AX1119" s="216" t="s">
        <v>1226</v>
      </c>
      <c r="AY1119" s="258" t="s">
        <v>31</v>
      </c>
      <c r="AZ1119" s="129" t="s">
        <v>1733</v>
      </c>
      <c r="BA1119" s="258" t="s">
        <v>1817</v>
      </c>
      <c r="BH1119" s="129" t="s">
        <v>1830</v>
      </c>
      <c r="BI1119" s="193"/>
      <c r="BJ1119" s="70"/>
    </row>
    <row r="1120" spans="49:62" ht="17">
      <c r="AW1120" s="252">
        <v>11</v>
      </c>
      <c r="AX1120" s="216" t="s">
        <v>1226</v>
      </c>
      <c r="AY1120" s="258" t="s">
        <v>1831</v>
      </c>
      <c r="AZ1120" s="345" t="s">
        <v>2016</v>
      </c>
      <c r="BA1120" s="258" t="s">
        <v>1305</v>
      </c>
      <c r="BH1120" s="129" t="s">
        <v>1832</v>
      </c>
      <c r="BI1120" s="221"/>
      <c r="BJ1120" s="70"/>
    </row>
    <row r="1121" spans="49:62" ht="17">
      <c r="AW1121" s="252">
        <v>12</v>
      </c>
      <c r="AX1121" s="216" t="s">
        <v>1833</v>
      </c>
      <c r="AY1121" s="258" t="s">
        <v>1602</v>
      </c>
      <c r="AZ1121" s="129" t="s">
        <v>2020</v>
      </c>
      <c r="BA1121" s="258" t="s">
        <v>1305</v>
      </c>
      <c r="BH1121" s="129" t="s">
        <v>1834</v>
      </c>
      <c r="BI1121" s="221"/>
      <c r="BJ1121" s="70"/>
    </row>
    <row r="1122" spans="49:62" ht="17">
      <c r="AW1122" s="252">
        <v>12</v>
      </c>
      <c r="AX1122" s="216" t="s">
        <v>1833</v>
      </c>
      <c r="AY1122" s="258" t="s">
        <v>1581</v>
      </c>
      <c r="AZ1122" s="129" t="s">
        <v>1737</v>
      </c>
      <c r="BA1122" s="258" t="s">
        <v>28</v>
      </c>
      <c r="BH1122" s="129" t="s">
        <v>1835</v>
      </c>
      <c r="BI1122" s="221"/>
      <c r="BJ1122" s="70"/>
    </row>
    <row r="1123" spans="49:62" ht="17">
      <c r="AW1123" s="252">
        <v>13</v>
      </c>
      <c r="AX1123" s="216" t="s">
        <v>1833</v>
      </c>
      <c r="AY1123" s="258" t="s">
        <v>1625</v>
      </c>
      <c r="AZ1123" s="129" t="s">
        <v>1739</v>
      </c>
      <c r="BA1123" s="258" t="s">
        <v>29</v>
      </c>
      <c r="BH1123" s="129" t="s">
        <v>1837</v>
      </c>
      <c r="BI1123" s="221"/>
      <c r="BJ1123" s="70"/>
    </row>
    <row r="1124" spans="49:62" ht="17">
      <c r="AW1124" s="252">
        <v>12</v>
      </c>
      <c r="AX1124" s="216" t="s">
        <v>1833</v>
      </c>
      <c r="AY1124" s="258" t="s">
        <v>1838</v>
      </c>
      <c r="AZ1124" s="197" t="s">
        <v>1741</v>
      </c>
      <c r="BA1124" s="258" t="s">
        <v>30</v>
      </c>
      <c r="BH1124" s="129" t="s">
        <v>1840</v>
      </c>
      <c r="BI1124" s="221"/>
      <c r="BJ1124" s="70"/>
    </row>
    <row r="1125" spans="49:62" ht="17">
      <c r="AW1125" s="252">
        <v>13</v>
      </c>
      <c r="AX1125" s="216" t="s">
        <v>1227</v>
      </c>
      <c r="AY1125" s="216" t="s">
        <v>33</v>
      </c>
      <c r="AZ1125" s="197" t="s">
        <v>1741</v>
      </c>
      <c r="BA1125" s="258" t="s">
        <v>1828</v>
      </c>
      <c r="BH1125" s="129" t="s">
        <v>1842</v>
      </c>
      <c r="BI1125" s="221"/>
      <c r="BJ1125" s="70"/>
    </row>
    <row r="1126" spans="49:62" ht="17">
      <c r="AW1126" s="252">
        <v>14</v>
      </c>
      <c r="AX1126" s="216" t="s">
        <v>1228</v>
      </c>
      <c r="AY1126" s="216" t="s">
        <v>34</v>
      </c>
      <c r="AZ1126" s="197" t="s">
        <v>1741</v>
      </c>
      <c r="BA1126" s="258" t="s">
        <v>1836</v>
      </c>
      <c r="BH1126" s="129" t="s">
        <v>1844</v>
      </c>
      <c r="BI1126" s="199"/>
      <c r="BJ1126" s="70"/>
    </row>
    <row r="1127" spans="49:62" ht="17">
      <c r="AW1127" s="252">
        <v>15</v>
      </c>
      <c r="AX1127" s="216" t="s">
        <v>1648</v>
      </c>
      <c r="AY1127" s="216" t="s">
        <v>35</v>
      </c>
      <c r="AZ1127" s="197" t="s">
        <v>1741</v>
      </c>
      <c r="BA1127" s="258" t="s">
        <v>1839</v>
      </c>
      <c r="BH1127" s="129" t="s">
        <v>1846</v>
      </c>
      <c r="BI1127" s="199"/>
      <c r="BJ1127" s="70"/>
    </row>
    <row r="1128" spans="49:62" ht="17">
      <c r="AW1128" s="252">
        <v>16</v>
      </c>
      <c r="AX1128" s="216" t="s">
        <v>36</v>
      </c>
      <c r="AY1128" s="216" t="s">
        <v>36</v>
      </c>
      <c r="AZ1128" s="197" t="s">
        <v>1741</v>
      </c>
      <c r="BA1128" s="258" t="s">
        <v>1841</v>
      </c>
      <c r="BH1128" s="129" t="s">
        <v>1848</v>
      </c>
      <c r="BI1128" s="199"/>
      <c r="BJ1128" s="70"/>
    </row>
    <row r="1129" spans="49:62" ht="34">
      <c r="AW1129" s="252">
        <v>17</v>
      </c>
      <c r="AX1129" s="216" t="s">
        <v>1229</v>
      </c>
      <c r="AY1129" s="254" t="s">
        <v>37</v>
      </c>
      <c r="AZ1129" s="197" t="s">
        <v>1741</v>
      </c>
      <c r="BA1129" s="258" t="s">
        <v>1843</v>
      </c>
      <c r="BH1129" s="129" t="s">
        <v>1850</v>
      </c>
      <c r="BI1129" s="221"/>
      <c r="BJ1129" s="70"/>
    </row>
    <row r="1130" spans="49:62" ht="17">
      <c r="AW1130" s="252">
        <v>18</v>
      </c>
      <c r="AX1130" s="216" t="s">
        <v>1655</v>
      </c>
      <c r="AY1130" s="254" t="s">
        <v>1192</v>
      </c>
      <c r="AZ1130" s="197" t="s">
        <v>1741</v>
      </c>
      <c r="BA1130" s="258" t="s">
        <v>1845</v>
      </c>
      <c r="BH1130" s="129" t="s">
        <v>1850</v>
      </c>
      <c r="BI1130" s="241"/>
      <c r="BJ1130" s="70"/>
    </row>
    <row r="1131" spans="49:62" ht="17">
      <c r="AW1131" s="252">
        <v>18</v>
      </c>
      <c r="AX1131" s="216" t="s">
        <v>1655</v>
      </c>
      <c r="AY1131" s="254" t="s">
        <v>1852</v>
      </c>
      <c r="AZ1131" s="197" t="s">
        <v>1741</v>
      </c>
      <c r="BA1131" s="258" t="s">
        <v>1847</v>
      </c>
      <c r="BH1131" s="129" t="s">
        <v>1854</v>
      </c>
      <c r="BI1131" s="221"/>
      <c r="BJ1131" s="70"/>
    </row>
    <row r="1132" spans="49:62" ht="17">
      <c r="AW1132" s="252">
        <v>18</v>
      </c>
      <c r="AX1132" s="216" t="s">
        <v>1655</v>
      </c>
      <c r="AY1132" s="254" t="s">
        <v>1855</v>
      </c>
      <c r="AZ1132" s="197" t="s">
        <v>1741</v>
      </c>
      <c r="BA1132" s="258" t="s">
        <v>1849</v>
      </c>
      <c r="BH1132" s="129" t="s">
        <v>1857</v>
      </c>
      <c r="BI1132" s="222"/>
      <c r="BJ1132" s="70"/>
    </row>
    <row r="1133" spans="49:62" ht="17">
      <c r="AW1133" s="252">
        <v>19</v>
      </c>
      <c r="AX1133" s="216" t="s">
        <v>1231</v>
      </c>
      <c r="AY1133" s="216" t="s">
        <v>39</v>
      </c>
      <c r="AZ1133" s="197" t="s">
        <v>1741</v>
      </c>
      <c r="BA1133" s="258" t="s">
        <v>1851</v>
      </c>
      <c r="BH1133" s="129" t="s">
        <v>1859</v>
      </c>
      <c r="BI1133" s="198"/>
      <c r="BJ1133" s="70"/>
    </row>
    <row r="1134" spans="49:62" ht="17">
      <c r="AW1134" s="252">
        <v>20</v>
      </c>
      <c r="AX1134" s="216" t="s">
        <v>1232</v>
      </c>
      <c r="AY1134" s="216" t="s">
        <v>40</v>
      </c>
      <c r="AZ1134" s="197" t="s">
        <v>1741</v>
      </c>
      <c r="BA1134" s="258" t="s">
        <v>1853</v>
      </c>
      <c r="BH1134" s="129" t="s">
        <v>1861</v>
      </c>
      <c r="BI1134" s="198"/>
      <c r="BJ1134" s="70"/>
    </row>
    <row r="1135" spans="49:62" ht="17">
      <c r="AW1135" s="252">
        <v>21</v>
      </c>
      <c r="AX1135" s="216" t="s">
        <v>1662</v>
      </c>
      <c r="AY1135" s="216" t="s">
        <v>41</v>
      </c>
      <c r="AZ1135" s="197" t="s">
        <v>1741</v>
      </c>
      <c r="BA1135" s="258" t="s">
        <v>1856</v>
      </c>
      <c r="BH1135" s="129" t="s">
        <v>1862</v>
      </c>
      <c r="BI1135" s="198"/>
      <c r="BJ1135" s="70"/>
    </row>
    <row r="1136" spans="49:62" ht="17">
      <c r="AW1136" s="252">
        <v>21</v>
      </c>
      <c r="AX1136" s="216" t="s">
        <v>1662</v>
      </c>
      <c r="AY1136" s="216" t="s">
        <v>1863</v>
      </c>
      <c r="AZ1136" s="197" t="s">
        <v>1741</v>
      </c>
      <c r="BA1136" s="265" t="s">
        <v>1858</v>
      </c>
      <c r="BH1136" s="129" t="s">
        <v>1864</v>
      </c>
      <c r="BI1136" s="247"/>
      <c r="BJ1136" s="70"/>
    </row>
    <row r="1137" spans="49:62" ht="17">
      <c r="AW1137" s="252" t="s">
        <v>1664</v>
      </c>
      <c r="AX1137" s="216" t="s">
        <v>1865</v>
      </c>
      <c r="AY1137" s="216" t="s">
        <v>42</v>
      </c>
      <c r="AZ1137" s="197" t="s">
        <v>1741</v>
      </c>
      <c r="BA1137" s="265" t="s">
        <v>2037</v>
      </c>
      <c r="BH1137" s="129" t="s">
        <v>1866</v>
      </c>
      <c r="BI1137" s="198"/>
      <c r="BJ1137" s="70"/>
    </row>
    <row r="1138" spans="49:62" ht="17">
      <c r="AW1138" s="252">
        <v>23</v>
      </c>
      <c r="AX1138" s="216" t="s">
        <v>1234</v>
      </c>
      <c r="AY1138" s="216" t="s">
        <v>43</v>
      </c>
      <c r="AZ1138" s="197" t="s">
        <v>1741</v>
      </c>
      <c r="BA1138" s="265" t="s">
        <v>1860</v>
      </c>
      <c r="BH1138" s="129" t="s">
        <v>1867</v>
      </c>
      <c r="BI1138" s="198"/>
      <c r="BJ1138" s="70"/>
    </row>
    <row r="1139" spans="49:62" ht="17">
      <c r="AW1139" s="252" t="s">
        <v>1669</v>
      </c>
      <c r="AX1139" s="216" t="s">
        <v>1766</v>
      </c>
      <c r="AY1139" s="254" t="s">
        <v>26</v>
      </c>
      <c r="AZ1139" s="129" t="s">
        <v>1743</v>
      </c>
      <c r="BA1139" s="258" t="s">
        <v>31</v>
      </c>
      <c r="BH1139" s="129" t="s">
        <v>1868</v>
      </c>
      <c r="BI1139" s="198"/>
      <c r="BJ1139" s="70"/>
    </row>
    <row r="1140" spans="49:62" ht="17">
      <c r="AW1140" s="252" t="s">
        <v>1673</v>
      </c>
      <c r="AX1140" s="216" t="s">
        <v>1769</v>
      </c>
      <c r="AY1140" s="254" t="s">
        <v>33</v>
      </c>
      <c r="AZ1140" s="129" t="s">
        <v>1743</v>
      </c>
      <c r="BA1140" s="258" t="s">
        <v>1831</v>
      </c>
      <c r="BH1140" s="129" t="s">
        <v>1869</v>
      </c>
      <c r="BI1140" s="222"/>
      <c r="BJ1140" s="70"/>
    </row>
    <row r="1141" spans="49:62" ht="17">
      <c r="AW1141" s="252" t="s">
        <v>1678</v>
      </c>
      <c r="AX1141" s="216" t="s">
        <v>1772</v>
      </c>
      <c r="AY1141" s="254" t="s">
        <v>26</v>
      </c>
      <c r="AZ1141" s="129" t="s">
        <v>1746</v>
      </c>
      <c r="BA1141" s="258" t="s">
        <v>1602</v>
      </c>
      <c r="BH1141" s="129" t="s">
        <v>1870</v>
      </c>
      <c r="BI1141" s="241"/>
      <c r="BJ1141" s="70"/>
    </row>
    <row r="1142" spans="49:62" ht="17">
      <c r="AW1142" s="252" t="s">
        <v>1682</v>
      </c>
      <c r="AX1142" s="216" t="s">
        <v>1776</v>
      </c>
      <c r="AY1142" s="254" t="s">
        <v>26</v>
      </c>
      <c r="AZ1142" s="129" t="s">
        <v>1746</v>
      </c>
      <c r="BA1142" s="258" t="s">
        <v>1581</v>
      </c>
      <c r="BH1142" s="129" t="s">
        <v>1871</v>
      </c>
      <c r="BI1142" s="241"/>
      <c r="BJ1142" s="70"/>
    </row>
    <row r="1143" spans="49:62" ht="17">
      <c r="AW1143" s="266" t="s">
        <v>1686</v>
      </c>
      <c r="AX1143" s="240" t="s">
        <v>1779</v>
      </c>
      <c r="AY1143" s="240" t="s">
        <v>1687</v>
      </c>
      <c r="AZ1143" s="129" t="s">
        <v>1746</v>
      </c>
      <c r="BA1143" s="258" t="s">
        <v>1625</v>
      </c>
      <c r="BH1143" s="129" t="s">
        <v>1873</v>
      </c>
      <c r="BI1143" s="241"/>
      <c r="BJ1143" s="70"/>
    </row>
    <row r="1144" spans="49:62" ht="16">
      <c r="AZ1144" s="129" t="s">
        <v>1748</v>
      </c>
      <c r="BA1144" s="216" t="s">
        <v>33</v>
      </c>
      <c r="BH1144" s="129" t="s">
        <v>1874</v>
      </c>
      <c r="BI1144" s="199"/>
      <c r="BJ1144" s="70"/>
    </row>
    <row r="1145" spans="49:62" ht="16">
      <c r="AZ1145" s="129" t="s">
        <v>1749</v>
      </c>
      <c r="BA1145" s="216" t="s">
        <v>34</v>
      </c>
      <c r="BH1145" s="129" t="s">
        <v>1875</v>
      </c>
      <c r="BI1145" s="199"/>
      <c r="BJ1145" s="70"/>
    </row>
    <row r="1146" spans="49:62" ht="16">
      <c r="AZ1146" s="129" t="s">
        <v>1751</v>
      </c>
      <c r="BA1146" s="216" t="s">
        <v>35</v>
      </c>
      <c r="BH1146" s="129" t="s">
        <v>1876</v>
      </c>
      <c r="BI1146" s="199"/>
      <c r="BJ1146" s="70"/>
    </row>
    <row r="1147" spans="49:62" ht="16">
      <c r="AZ1147" s="129" t="s">
        <v>1751</v>
      </c>
      <c r="BA1147" s="216" t="s">
        <v>1872</v>
      </c>
      <c r="BH1147" s="129" t="s">
        <v>1877</v>
      </c>
      <c r="BI1147" s="199"/>
      <c r="BJ1147" s="70"/>
    </row>
    <row r="1148" spans="49:62" ht="16">
      <c r="AZ1148" s="129" t="s">
        <v>1753</v>
      </c>
      <c r="BA1148" s="216" t="s">
        <v>36</v>
      </c>
      <c r="BH1148" s="129" t="s">
        <v>1877</v>
      </c>
      <c r="BI1148" s="199"/>
      <c r="BJ1148" s="70"/>
    </row>
    <row r="1149" spans="49:62" ht="16">
      <c r="AZ1149" s="129" t="s">
        <v>2017</v>
      </c>
      <c r="BA1149" s="254" t="s">
        <v>1308</v>
      </c>
      <c r="BH1149" s="129" t="s">
        <v>1878</v>
      </c>
      <c r="BI1149" s="199"/>
      <c r="BJ1149" s="70"/>
    </row>
    <row r="1150" spans="49:62" ht="16">
      <c r="AZ1150" s="345" t="s">
        <v>2021</v>
      </c>
      <c r="BA1150" s="254" t="s">
        <v>1308</v>
      </c>
      <c r="BH1150" s="129" t="s">
        <v>1879</v>
      </c>
      <c r="BI1150" s="199"/>
      <c r="BJ1150" s="70"/>
    </row>
    <row r="1151" spans="49:62" ht="16">
      <c r="AZ1151" s="129" t="s">
        <v>1757</v>
      </c>
      <c r="BA1151" s="254" t="s">
        <v>1192</v>
      </c>
      <c r="BH1151" s="129" t="s">
        <v>1881</v>
      </c>
      <c r="BI1151" s="267"/>
      <c r="BJ1151" s="70"/>
    </row>
    <row r="1152" spans="49:62" ht="16">
      <c r="AZ1152" s="129" t="s">
        <v>1757</v>
      </c>
      <c r="BA1152" s="254" t="s">
        <v>1852</v>
      </c>
      <c r="BH1152" s="129" t="s">
        <v>1882</v>
      </c>
      <c r="BI1152" s="268"/>
      <c r="BJ1152" s="70"/>
    </row>
    <row r="1153" spans="52:62" ht="16">
      <c r="AZ1153" s="129" t="s">
        <v>1757</v>
      </c>
      <c r="BA1153" s="254" t="s">
        <v>1855</v>
      </c>
      <c r="BH1153" s="129" t="s">
        <v>1882</v>
      </c>
      <c r="BI1153" s="267"/>
      <c r="BJ1153" s="70"/>
    </row>
    <row r="1154" spans="52:62" ht="16">
      <c r="AZ1154" s="129" t="s">
        <v>1759</v>
      </c>
      <c r="BA1154" s="216" t="s">
        <v>41</v>
      </c>
      <c r="BH1154" s="129" t="s">
        <v>1883</v>
      </c>
      <c r="BI1154" s="268"/>
      <c r="BJ1154" s="70"/>
    </row>
    <row r="1155" spans="52:62" ht="16">
      <c r="AZ1155" s="129" t="s">
        <v>1759</v>
      </c>
      <c r="BA1155" s="216" t="s">
        <v>1863</v>
      </c>
      <c r="BH1155" s="129" t="s">
        <v>1885</v>
      </c>
      <c r="BI1155" s="267"/>
      <c r="BJ1155" s="70"/>
    </row>
    <row r="1156" spans="52:62" ht="16">
      <c r="AZ1156" s="129" t="s">
        <v>1762</v>
      </c>
      <c r="BA1156" s="216" t="s">
        <v>1880</v>
      </c>
      <c r="BH1156" s="129" t="s">
        <v>1885</v>
      </c>
      <c r="BI1156" s="267"/>
      <c r="BJ1156" s="70"/>
    </row>
    <row r="1157" spans="52:62" ht="16">
      <c r="AZ1157" s="129" t="s">
        <v>1764</v>
      </c>
      <c r="BA1157" s="216" t="s">
        <v>43</v>
      </c>
      <c r="BH1157" s="129" t="s">
        <v>1888</v>
      </c>
      <c r="BI1157" s="268"/>
      <c r="BJ1157" s="70"/>
    </row>
    <row r="1158" spans="52:62" ht="16">
      <c r="AZ1158" s="129" t="s">
        <v>1767</v>
      </c>
      <c r="BA1158" s="254" t="s">
        <v>26</v>
      </c>
      <c r="BH1158" s="129" t="s">
        <v>1889</v>
      </c>
      <c r="BI1158" s="267"/>
      <c r="BJ1158" s="70"/>
    </row>
    <row r="1159" spans="52:62" ht="16">
      <c r="AZ1159" s="129" t="s">
        <v>1770</v>
      </c>
      <c r="BA1159" s="254" t="s">
        <v>33</v>
      </c>
      <c r="BH1159" s="129" t="s">
        <v>1890</v>
      </c>
      <c r="BI1159" s="269"/>
      <c r="BJ1159" s="70"/>
    </row>
    <row r="1160" spans="52:62" ht="16">
      <c r="AZ1160" s="129" t="s">
        <v>1884</v>
      </c>
      <c r="BA1160" s="254" t="s">
        <v>26</v>
      </c>
      <c r="BH1160" s="129" t="s">
        <v>1891</v>
      </c>
      <c r="BI1160" s="269"/>
      <c r="BJ1160" s="70"/>
    </row>
    <row r="1161" spans="52:62" ht="16">
      <c r="AZ1161" s="129" t="s">
        <v>1886</v>
      </c>
      <c r="BA1161" s="254" t="s">
        <v>26</v>
      </c>
      <c r="BH1161" s="129" t="s">
        <v>1892</v>
      </c>
      <c r="BI1161" s="269"/>
      <c r="BJ1161" s="70"/>
    </row>
    <row r="1162" spans="52:62">
      <c r="AZ1162" s="129" t="s">
        <v>1887</v>
      </c>
      <c r="BA1162" s="240" t="s">
        <v>1687</v>
      </c>
      <c r="BH1162" s="129" t="s">
        <v>1893</v>
      </c>
      <c r="BI1162" s="269"/>
      <c r="BJ1162" s="70"/>
    </row>
    <row r="1163" spans="52:62">
      <c r="BH1163" s="129" t="s">
        <v>1894</v>
      </c>
      <c r="BI1163" s="269"/>
      <c r="BJ1163" s="70"/>
    </row>
    <row r="1164" spans="52:62">
      <c r="BH1164" s="129" t="s">
        <v>1895</v>
      </c>
      <c r="BI1164" s="270"/>
      <c r="BJ1164" s="70"/>
    </row>
    <row r="1165" spans="52:62">
      <c r="BH1165" s="129" t="s">
        <v>1896</v>
      </c>
      <c r="BI1165" s="199"/>
      <c r="BJ1165" s="70"/>
    </row>
    <row r="1166" spans="52:62">
      <c r="BH1166" s="129" t="s">
        <v>1897</v>
      </c>
      <c r="BI1166" s="199"/>
      <c r="BJ1166" s="70"/>
    </row>
    <row r="1167" spans="52:62">
      <c r="BH1167" s="129" t="s">
        <v>1898</v>
      </c>
      <c r="BI1167" s="199"/>
      <c r="BJ1167" s="70"/>
    </row>
    <row r="1168" spans="52:62">
      <c r="BH1168" s="129" t="s">
        <v>1899</v>
      </c>
      <c r="BI1168" s="199"/>
      <c r="BJ1168" s="70"/>
    </row>
    <row r="1169" spans="60:62">
      <c r="BH1169" s="129" t="s">
        <v>1900</v>
      </c>
      <c r="BI1169" s="221"/>
      <c r="BJ1169" s="70"/>
    </row>
    <row r="1170" spans="60:62">
      <c r="BH1170" s="129" t="s">
        <v>1900</v>
      </c>
      <c r="BI1170" s="193"/>
      <c r="BJ1170" s="70"/>
    </row>
    <row r="1171" spans="60:62">
      <c r="BH1171" s="129" t="s">
        <v>1901</v>
      </c>
      <c r="BI1171" s="199"/>
      <c r="BJ1171" s="70"/>
    </row>
    <row r="1172" spans="60:62">
      <c r="BH1172" s="129" t="s">
        <v>1902</v>
      </c>
      <c r="BI1172" s="193"/>
      <c r="BJ1172" s="70"/>
    </row>
    <row r="1173" spans="60:62">
      <c r="BH1173" s="129" t="s">
        <v>1903</v>
      </c>
      <c r="BI1173" s="221"/>
      <c r="BJ1173" s="70"/>
    </row>
    <row r="1174" spans="60:62">
      <c r="BH1174" s="129" t="s">
        <v>1904</v>
      </c>
      <c r="BI1174" s="241"/>
      <c r="BJ1174" s="70"/>
    </row>
    <row r="1175" spans="60:62">
      <c r="BH1175" s="129" t="s">
        <v>1905</v>
      </c>
      <c r="BI1175" s="241"/>
      <c r="BJ1175" s="70"/>
    </row>
    <row r="1176" spans="60:62">
      <c r="BH1176" s="129" t="s">
        <v>1906</v>
      </c>
      <c r="BI1176" s="241"/>
      <c r="BJ1176" s="70"/>
    </row>
    <row r="1177" spans="60:62">
      <c r="BH1177" s="129" t="s">
        <v>1907</v>
      </c>
      <c r="BI1177" s="271"/>
      <c r="BJ1177" s="70"/>
    </row>
    <row r="1178" spans="60:62">
      <c r="BH1178" s="129" t="s">
        <v>1907</v>
      </c>
      <c r="BI1178" s="272"/>
      <c r="BJ1178" s="70"/>
    </row>
    <row r="1179" spans="60:62">
      <c r="BH1179" s="129" t="s">
        <v>1908</v>
      </c>
      <c r="BI1179" s="262"/>
      <c r="BJ1179" s="70"/>
    </row>
    <row r="1180" spans="60:62">
      <c r="BH1180" s="129" t="s">
        <v>1909</v>
      </c>
      <c r="BI1180" s="273"/>
      <c r="BJ1180" s="70"/>
    </row>
    <row r="1181" spans="60:62">
      <c r="BH1181" s="129" t="s">
        <v>1910</v>
      </c>
      <c r="BI1181" s="273"/>
      <c r="BJ1181" s="70"/>
    </row>
    <row r="1182" spans="60:62">
      <c r="BH1182" s="129" t="s">
        <v>1911</v>
      </c>
      <c r="BI1182" s="274"/>
      <c r="BJ1182" s="70"/>
    </row>
    <row r="1183" spans="60:62">
      <c r="BH1183" s="129" t="s">
        <v>1912</v>
      </c>
      <c r="BI1183" s="274"/>
      <c r="BJ1183" s="70"/>
    </row>
    <row r="1184" spans="60:62">
      <c r="BH1184" s="129" t="s">
        <v>1913</v>
      </c>
      <c r="BI1184" s="274"/>
      <c r="BJ1184" s="70"/>
    </row>
    <row r="1185" spans="60:62">
      <c r="BH1185" s="129" t="s">
        <v>1914</v>
      </c>
      <c r="BI1185" s="262"/>
      <c r="BJ1185" s="70"/>
    </row>
    <row r="1186" spans="60:62">
      <c r="BH1186" s="129" t="s">
        <v>1915</v>
      </c>
      <c r="BI1186" s="272"/>
      <c r="BJ1186" s="70"/>
    </row>
    <row r="1187" spans="60:62">
      <c r="BH1187" s="129" t="s">
        <v>1916</v>
      </c>
      <c r="BI1187" s="272"/>
      <c r="BJ1187" s="70"/>
    </row>
    <row r="1188" spans="60:62">
      <c r="BH1188" s="129" t="s">
        <v>1917</v>
      </c>
      <c r="BI1188" s="272"/>
      <c r="BJ1188" s="70"/>
    </row>
    <row r="1189" spans="60:62">
      <c r="BH1189" s="129" t="s">
        <v>1918</v>
      </c>
      <c r="BI1189" s="272"/>
      <c r="BJ1189" s="70"/>
    </row>
    <row r="1190" spans="60:62">
      <c r="BH1190" s="129" t="s">
        <v>1919</v>
      </c>
      <c r="BI1190" s="272"/>
      <c r="BJ1190" s="70"/>
    </row>
    <row r="1191" spans="60:62">
      <c r="BH1191" s="129" t="s">
        <v>1920</v>
      </c>
      <c r="BI1191" s="272"/>
      <c r="BJ1191" s="70"/>
    </row>
    <row r="1192" spans="60:62">
      <c r="BH1192" s="129" t="s">
        <v>1921</v>
      </c>
      <c r="BI1192" s="275"/>
      <c r="BJ1192" s="70"/>
    </row>
    <row r="1193" spans="60:62">
      <c r="BH1193" s="129" t="s">
        <v>1922</v>
      </c>
      <c r="BI1193" s="271"/>
      <c r="BJ1193" s="70"/>
    </row>
    <row r="1194" spans="60:62">
      <c r="BH1194" s="129" t="s">
        <v>1373</v>
      </c>
      <c r="BI1194" s="271"/>
      <c r="BJ1194" s="70"/>
    </row>
    <row r="1195" spans="60:62">
      <c r="BH1195" s="129" t="s">
        <v>1923</v>
      </c>
      <c r="BI1195" s="271"/>
      <c r="BJ1195" s="70"/>
    </row>
    <row r="1196" spans="60:62">
      <c r="BH1196" s="129" t="s">
        <v>1924</v>
      </c>
      <c r="BI1196" s="271"/>
      <c r="BJ1196" s="70"/>
    </row>
    <row r="1197" spans="60:62">
      <c r="BH1197" s="129" t="s">
        <v>1925</v>
      </c>
      <c r="BI1197" s="276"/>
      <c r="BJ1197" s="70"/>
    </row>
    <row r="1198" spans="60:62">
      <c r="BH1198" s="129" t="s">
        <v>1926</v>
      </c>
      <c r="BI1198" s="277"/>
      <c r="BJ1198" s="70"/>
    </row>
    <row r="1199" spans="60:62">
      <c r="BH1199" s="129" t="s">
        <v>1927</v>
      </c>
      <c r="BI1199" s="272"/>
      <c r="BJ1199" s="70"/>
    </row>
    <row r="1200" spans="60:62">
      <c r="BH1200" s="129" t="s">
        <v>1928</v>
      </c>
      <c r="BI1200" s="272"/>
      <c r="BJ1200" s="70"/>
    </row>
    <row r="1201" spans="60:62">
      <c r="BH1201" s="129" t="s">
        <v>1929</v>
      </c>
      <c r="BI1201" s="272"/>
      <c r="BJ1201" s="70"/>
    </row>
    <row r="1202" spans="60:62">
      <c r="BH1202" s="129" t="s">
        <v>1930</v>
      </c>
      <c r="BI1202" s="272"/>
      <c r="BJ1202" s="70"/>
    </row>
    <row r="1203" spans="60:62">
      <c r="BH1203" s="129" t="s">
        <v>1931</v>
      </c>
      <c r="BI1203" s="272"/>
      <c r="BJ1203" s="70"/>
    </row>
    <row r="1204" spans="60:62">
      <c r="BH1204" s="129" t="s">
        <v>1932</v>
      </c>
      <c r="BI1204" s="272"/>
      <c r="BJ1204" s="70"/>
    </row>
    <row r="1205" spans="60:62">
      <c r="BH1205" s="129" t="s">
        <v>1933</v>
      </c>
      <c r="BI1205" s="272"/>
      <c r="BJ1205" s="70"/>
    </row>
    <row r="1206" spans="60:62">
      <c r="BH1206" s="129" t="s">
        <v>1934</v>
      </c>
      <c r="BI1206" s="272"/>
      <c r="BJ1206" s="70"/>
    </row>
    <row r="1207" spans="60:62">
      <c r="BH1207" s="129" t="s">
        <v>1935</v>
      </c>
      <c r="BI1207" s="272"/>
      <c r="BJ1207" s="70"/>
    </row>
    <row r="1208" spans="60:62">
      <c r="BH1208" s="129" t="s">
        <v>1936</v>
      </c>
      <c r="BI1208" s="272"/>
      <c r="BJ1208" s="70"/>
    </row>
    <row r="1209" spans="60:62">
      <c r="BH1209" s="129" t="s">
        <v>1937</v>
      </c>
      <c r="BI1209" s="272"/>
      <c r="BJ1209" s="70"/>
    </row>
    <row r="1210" spans="60:62">
      <c r="BH1210" s="129" t="s">
        <v>1938</v>
      </c>
      <c r="BI1210" s="278"/>
      <c r="BJ1210" s="70"/>
    </row>
    <row r="1211" spans="60:62">
      <c r="BH1211" s="129" t="s">
        <v>1939</v>
      </c>
      <c r="BI1211" s="278"/>
      <c r="BJ1211" s="70"/>
    </row>
    <row r="1212" spans="60:62">
      <c r="BH1212" s="129" t="s">
        <v>1940</v>
      </c>
      <c r="BI1212" s="274"/>
      <c r="BJ1212" s="70"/>
    </row>
    <row r="1213" spans="60:62">
      <c r="BH1213" s="129" t="s">
        <v>1941</v>
      </c>
      <c r="BI1213" s="274"/>
      <c r="BJ1213" s="70"/>
    </row>
    <row r="1214" spans="60:62">
      <c r="BH1214" s="129" t="s">
        <v>1942</v>
      </c>
      <c r="BI1214" s="271"/>
      <c r="BJ1214" s="70"/>
    </row>
    <row r="1215" spans="60:62">
      <c r="BH1215" s="129" t="s">
        <v>1943</v>
      </c>
      <c r="BI1215" s="271"/>
      <c r="BJ1215" s="70"/>
    </row>
    <row r="1216" spans="60:62">
      <c r="BH1216" s="129" t="s">
        <v>1944</v>
      </c>
      <c r="BI1216" s="274"/>
      <c r="BJ1216" s="70"/>
    </row>
    <row r="1217" spans="60:62">
      <c r="BH1217" s="129" t="s">
        <v>1945</v>
      </c>
      <c r="BI1217" s="274"/>
      <c r="BJ1217" s="70"/>
    </row>
    <row r="1218" spans="60:62">
      <c r="BH1218" s="129" t="s">
        <v>1946</v>
      </c>
      <c r="BI1218" s="209"/>
      <c r="BJ1218" s="70"/>
    </row>
    <row r="1219" spans="60:62">
      <c r="BH1219" s="129" t="s">
        <v>1947</v>
      </c>
      <c r="BI1219" s="209"/>
      <c r="BJ1219" s="70"/>
    </row>
    <row r="1220" spans="60:62">
      <c r="BH1220" s="129" t="s">
        <v>1948</v>
      </c>
      <c r="BI1220" s="228"/>
      <c r="BJ1220" s="70"/>
    </row>
    <row r="1221" spans="60:62">
      <c r="BH1221" s="129" t="s">
        <v>1949</v>
      </c>
      <c r="BI1221" s="209"/>
      <c r="BJ1221" s="70"/>
    </row>
    <row r="1222" spans="60:62">
      <c r="BH1222" s="129" t="s">
        <v>1950</v>
      </c>
      <c r="BI1222" s="209"/>
      <c r="BJ1222" s="70"/>
    </row>
    <row r="1223" spans="60:62">
      <c r="BH1223" s="129" t="s">
        <v>1951</v>
      </c>
      <c r="BI1223" s="247"/>
      <c r="BJ1223" s="70"/>
    </row>
    <row r="1224" spans="60:62">
      <c r="BH1224" s="129" t="s">
        <v>1952</v>
      </c>
      <c r="BI1224" s="209"/>
      <c r="BJ1224" s="70"/>
    </row>
    <row r="1225" spans="60:62">
      <c r="BH1225" s="129" t="s">
        <v>1953</v>
      </c>
      <c r="BI1225" s="247"/>
      <c r="BJ1225" s="70"/>
    </row>
    <row r="1226" spans="60:62">
      <c r="BH1226" s="129" t="s">
        <v>1954</v>
      </c>
      <c r="BI1226" s="193"/>
      <c r="BJ1226" s="70"/>
    </row>
    <row r="1227" spans="60:62">
      <c r="BH1227" s="129" t="s">
        <v>1955</v>
      </c>
      <c r="BI1227" s="193"/>
      <c r="BJ1227" s="70"/>
    </row>
    <row r="1228" spans="60:62">
      <c r="BH1228" s="129" t="s">
        <v>1956</v>
      </c>
      <c r="BI1228" s="193"/>
      <c r="BJ1228" s="70"/>
    </row>
    <row r="1229" spans="60:62">
      <c r="BH1229" s="129" t="s">
        <v>1957</v>
      </c>
      <c r="BI1229" s="193"/>
      <c r="BJ1229" s="70"/>
    </row>
    <row r="1230" spans="60:62">
      <c r="BH1230" s="129" t="s">
        <v>1958</v>
      </c>
      <c r="BI1230" s="193"/>
      <c r="BJ1230" s="70"/>
    </row>
    <row r="1231" spans="60:62">
      <c r="BH1231" s="129" t="s">
        <v>1959</v>
      </c>
      <c r="BI1231" s="193"/>
      <c r="BJ1231" s="70"/>
    </row>
    <row r="1232" spans="60:62">
      <c r="BH1232" s="129" t="s">
        <v>1960</v>
      </c>
      <c r="BI1232" s="193"/>
      <c r="BJ1232" s="70"/>
    </row>
    <row r="1233" spans="60:62">
      <c r="BH1233" s="129" t="s">
        <v>1961</v>
      </c>
      <c r="BI1233" s="193"/>
      <c r="BJ1233" s="70"/>
    </row>
    <row r="1234" spans="60:62">
      <c r="BH1234" s="129" t="s">
        <v>1962</v>
      </c>
      <c r="BI1234" s="271"/>
      <c r="BJ1234" s="70"/>
    </row>
    <row r="1235" spans="60:62">
      <c r="BH1235" s="129" t="s">
        <v>1963</v>
      </c>
      <c r="BI1235" s="279"/>
      <c r="BJ1235" s="70"/>
    </row>
    <row r="1236" spans="60:62">
      <c r="BI1236" s="193"/>
      <c r="BJ1236" s="70"/>
    </row>
  </sheetData>
  <dataConsolidate link="1"/>
  <mergeCells count="134">
    <mergeCell ref="S15:S17"/>
    <mergeCell ref="I16:K17"/>
    <mergeCell ref="E7:F7"/>
    <mergeCell ref="Q7:S7"/>
    <mergeCell ref="E10:G10"/>
    <mergeCell ref="Q15:R15"/>
    <mergeCell ref="A8:S8"/>
    <mergeCell ref="D18:E18"/>
    <mergeCell ref="C16:C17"/>
    <mergeCell ref="F16:F17"/>
    <mergeCell ref="M15:P16"/>
    <mergeCell ref="I7:L7"/>
    <mergeCell ref="E11:G11"/>
    <mergeCell ref="G16:H17"/>
    <mergeCell ref="D16:E17"/>
    <mergeCell ref="A14:S14"/>
    <mergeCell ref="Q9:R11"/>
    <mergeCell ref="L10:L11"/>
    <mergeCell ref="I10:K11"/>
    <mergeCell ref="B10:C10"/>
    <mergeCell ref="B11:C11"/>
    <mergeCell ref="B15:B17"/>
    <mergeCell ref="D13:E13"/>
    <mergeCell ref="G13:J13"/>
    <mergeCell ref="B1:L1"/>
    <mergeCell ref="A2:M2"/>
    <mergeCell ref="Q2:S2"/>
    <mergeCell ref="Q3:R3"/>
    <mergeCell ref="D4:L4"/>
    <mergeCell ref="C3:P3"/>
    <mergeCell ref="Q5:R5"/>
    <mergeCell ref="A6:S6"/>
    <mergeCell ref="E9:G9"/>
    <mergeCell ref="B7:C7"/>
    <mergeCell ref="G7:H7"/>
    <mergeCell ref="Q16:R16"/>
    <mergeCell ref="F33:I33"/>
    <mergeCell ref="F32:I32"/>
    <mergeCell ref="D22:E22"/>
    <mergeCell ref="I23:K23"/>
    <mergeCell ref="A12:J12"/>
    <mergeCell ref="A34:I34"/>
    <mergeCell ref="L33:M33"/>
    <mergeCell ref="A9:D9"/>
    <mergeCell ref="H10:H11"/>
    <mergeCell ref="A15:A17"/>
    <mergeCell ref="D27:E27"/>
    <mergeCell ref="G22:H22"/>
    <mergeCell ref="D19:E19"/>
    <mergeCell ref="I21:K21"/>
    <mergeCell ref="G21:H21"/>
    <mergeCell ref="D20:E20"/>
    <mergeCell ref="D21:E21"/>
    <mergeCell ref="L15:L16"/>
    <mergeCell ref="I22:K22"/>
    <mergeCell ref="G19:H19"/>
    <mergeCell ref="G20:H20"/>
    <mergeCell ref="C15:K15"/>
    <mergeCell ref="I20:K20"/>
    <mergeCell ref="L31:M31"/>
    <mergeCell ref="D24:E24"/>
    <mergeCell ref="D25:E25"/>
    <mergeCell ref="G27:H27"/>
    <mergeCell ref="I26:K26"/>
    <mergeCell ref="L32:M32"/>
    <mergeCell ref="G25:H25"/>
    <mergeCell ref="I27:K27"/>
    <mergeCell ref="D26:E26"/>
    <mergeCell ref="I25:K25"/>
    <mergeCell ref="I24:K24"/>
    <mergeCell ref="F31:I31"/>
    <mergeCell ref="A30:I30"/>
    <mergeCell ref="J29:S29"/>
    <mergeCell ref="G18:H18"/>
    <mergeCell ref="I18:K18"/>
    <mergeCell ref="I19:K19"/>
    <mergeCell ref="D37:E37"/>
    <mergeCell ref="J33:K33"/>
    <mergeCell ref="D23:E23"/>
    <mergeCell ref="G23:H23"/>
    <mergeCell ref="G24:H24"/>
    <mergeCell ref="R35:R36"/>
    <mergeCell ref="F37:H37"/>
    <mergeCell ref="G26:H26"/>
    <mergeCell ref="D33:E33"/>
    <mergeCell ref="J30:S30"/>
    <mergeCell ref="D31:E31"/>
    <mergeCell ref="J31:K31"/>
    <mergeCell ref="N36:O36"/>
    <mergeCell ref="N31:Q31"/>
    <mergeCell ref="N32:Q32"/>
    <mergeCell ref="J32:K32"/>
    <mergeCell ref="A28:S28"/>
    <mergeCell ref="C35:C36"/>
    <mergeCell ref="D35:E35"/>
    <mergeCell ref="D32:E32"/>
    <mergeCell ref="A29:I29"/>
    <mergeCell ref="K12:S12"/>
    <mergeCell ref="K13:S13"/>
    <mergeCell ref="F35:H36"/>
    <mergeCell ref="A40:S40"/>
    <mergeCell ref="A41:S41"/>
    <mergeCell ref="M7:P7"/>
    <mergeCell ref="H9:P9"/>
    <mergeCell ref="M10:P11"/>
    <mergeCell ref="P38:Q38"/>
    <mergeCell ref="J35:J36"/>
    <mergeCell ref="L37:O37"/>
    <mergeCell ref="L38:O38"/>
    <mergeCell ref="L35:O35"/>
    <mergeCell ref="L36:M36"/>
    <mergeCell ref="N33:Q33"/>
    <mergeCell ref="J39:Q39"/>
    <mergeCell ref="A39:H39"/>
    <mergeCell ref="F38:H38"/>
    <mergeCell ref="I35:I36"/>
    <mergeCell ref="P37:Q37"/>
    <mergeCell ref="D38:E38"/>
    <mergeCell ref="A35:A36"/>
    <mergeCell ref="B35:B36"/>
    <mergeCell ref="J34:S34"/>
    <mergeCell ref="AW1002:AW1010"/>
    <mergeCell ref="AX1002:AX1010"/>
    <mergeCell ref="AW1093:AX1093"/>
    <mergeCell ref="P35:Q36"/>
    <mergeCell ref="A42:S42"/>
    <mergeCell ref="AW994:AZ994"/>
    <mergeCell ref="AW996:AW997"/>
    <mergeCell ref="AX996:AX997"/>
    <mergeCell ref="AW998:AW1001"/>
    <mergeCell ref="AX998:AX1001"/>
    <mergeCell ref="AZ998:AZ1001"/>
    <mergeCell ref="S35:S36"/>
    <mergeCell ref="K35:K36"/>
  </mergeCells>
  <conditionalFormatting sqref="S18">
    <cfRule type="cellIs" dxfId="63" priority="1" operator="equal">
      <formula>"Rojo"</formula>
    </cfRule>
    <cfRule type="cellIs" dxfId="62" priority="2" operator="equal">
      <formula>"Verde"</formula>
    </cfRule>
    <cfRule type="cellIs" dxfId="61" priority="3" operator="equal">
      <formula>"Rojo"</formula>
    </cfRule>
    <cfRule type="cellIs" dxfId="60" priority="4" operator="equal">
      <formula>"Rojo"</formula>
    </cfRule>
    <cfRule type="cellIs" dxfId="59" priority="5" operator="equal">
      <formula>"Amarillo"</formula>
    </cfRule>
    <cfRule type="cellIs" dxfId="58" priority="6" operator="equal">
      <formula>"Rojo"</formula>
    </cfRule>
    <cfRule type="cellIs" dxfId="57" priority="7" operator="equal">
      <formula>"Amarillo"</formula>
    </cfRule>
    <cfRule type="cellIs" dxfId="56" priority="8" stopIfTrue="1" operator="equal">
      <formula>"Verde"</formula>
    </cfRule>
  </conditionalFormatting>
  <conditionalFormatting sqref="S19">
    <cfRule type="cellIs" dxfId="55" priority="33" operator="equal">
      <formula>"Rojo"</formula>
    </cfRule>
    <cfRule type="cellIs" dxfId="54" priority="34" operator="equal">
      <formula>"Verde"</formula>
    </cfRule>
    <cfRule type="cellIs" dxfId="53" priority="35" operator="equal">
      <formula>"Rojo"</formula>
    </cfRule>
    <cfRule type="cellIs" dxfId="52" priority="36" operator="equal">
      <formula>"Rojo"</formula>
    </cfRule>
    <cfRule type="cellIs" dxfId="51" priority="37" operator="equal">
      <formula>"Amarillo"</formula>
    </cfRule>
    <cfRule type="cellIs" dxfId="50" priority="38" operator="equal">
      <formula>"Rojo"</formula>
    </cfRule>
    <cfRule type="cellIs" dxfId="49" priority="39" operator="equal">
      <formula>"Amarillo"</formula>
    </cfRule>
    <cfRule type="cellIs" dxfId="48" priority="40" stopIfTrue="1" operator="equal">
      <formula>"Verde"</formula>
    </cfRule>
  </conditionalFormatting>
  <conditionalFormatting sqref="S20">
    <cfRule type="cellIs" dxfId="47" priority="25" operator="equal">
      <formula>"Rojo"</formula>
    </cfRule>
    <cfRule type="cellIs" dxfId="46" priority="26" operator="equal">
      <formula>"Verde"</formula>
    </cfRule>
    <cfRule type="cellIs" dxfId="45" priority="27" operator="equal">
      <formula>"Rojo"</formula>
    </cfRule>
    <cfRule type="cellIs" dxfId="44" priority="28" operator="equal">
      <formula>"Rojo"</formula>
    </cfRule>
    <cfRule type="cellIs" dxfId="43" priority="29" operator="equal">
      <formula>"Amarillo"</formula>
    </cfRule>
    <cfRule type="cellIs" dxfId="42" priority="30" operator="equal">
      <formula>"Rojo"</formula>
    </cfRule>
    <cfRule type="cellIs" dxfId="41" priority="31" operator="equal">
      <formula>"Amarillo"</formula>
    </cfRule>
    <cfRule type="cellIs" dxfId="40" priority="32" stopIfTrue="1" operator="equal">
      <formula>"Verde"</formula>
    </cfRule>
  </conditionalFormatting>
  <conditionalFormatting sqref="S21">
    <cfRule type="cellIs" dxfId="39" priority="17" operator="equal">
      <formula>"Rojo"</formula>
    </cfRule>
    <cfRule type="cellIs" dxfId="38" priority="18" operator="equal">
      <formula>"Verde"</formula>
    </cfRule>
    <cfRule type="cellIs" dxfId="37" priority="19" operator="equal">
      <formula>"Rojo"</formula>
    </cfRule>
    <cfRule type="cellIs" dxfId="36" priority="20" operator="equal">
      <formula>"Rojo"</formula>
    </cfRule>
    <cfRule type="cellIs" dxfId="35" priority="21" operator="equal">
      <formula>"Amarillo"</formula>
    </cfRule>
    <cfRule type="cellIs" dxfId="34" priority="22" operator="equal">
      <formula>"Rojo"</formula>
    </cfRule>
    <cfRule type="cellIs" dxfId="33" priority="23" operator="equal">
      <formula>"Amarillo"</formula>
    </cfRule>
    <cfRule type="cellIs" dxfId="32" priority="24" stopIfTrue="1" operator="equal">
      <formula>"Verde"</formula>
    </cfRule>
  </conditionalFormatting>
  <conditionalFormatting sqref="S22:S27">
    <cfRule type="cellIs" dxfId="31" priority="9" operator="equal">
      <formula>"Rojo"</formula>
    </cfRule>
    <cfRule type="cellIs" dxfId="30" priority="10" operator="equal">
      <formula>"Verde"</formula>
    </cfRule>
    <cfRule type="cellIs" dxfId="29" priority="11" operator="equal">
      <formula>"Rojo"</formula>
    </cfRule>
    <cfRule type="cellIs" dxfId="28" priority="12" operator="equal">
      <formula>"Rojo"</formula>
    </cfRule>
    <cfRule type="cellIs" dxfId="27" priority="13" operator="equal">
      <formula>"Amarillo"</formula>
    </cfRule>
    <cfRule type="cellIs" dxfId="26" priority="14" operator="equal">
      <formula>"Rojo"</formula>
    </cfRule>
    <cfRule type="cellIs" dxfId="25" priority="15" operator="equal">
      <formula>"Amarillo"</formula>
    </cfRule>
    <cfRule type="cellIs" dxfId="24" priority="16" stopIfTrue="1" operator="equal">
      <formula>"Verde"</formula>
    </cfRule>
  </conditionalFormatting>
  <dataValidations xWindow="645" yWindow="205" count="27">
    <dataValidation type="list" allowBlank="1" showInputMessage="1" showErrorMessage="1" sqref="I10:K11" xr:uid="{00000000-0002-0000-0C00-000000000000}">
      <formula1>$AF$6:$AF$23</formula1>
    </dataValidation>
    <dataValidation type="custom" allowBlank="1" showInputMessage="1" showErrorMessage="1" sqref="D36 A32:A33 B15:B17 A35:A38 AH18 S18:T27" xr:uid="{00000000-0002-0000-0C00-000001000000}">
      <formula1>0</formula1>
    </dataValidation>
    <dataValidation type="custom" allowBlank="1" showInputMessage="1" showErrorMessage="1" sqref="V18" xr:uid="{00000000-0002-0000-0C00-000002000000}">
      <formula1>3</formula1>
    </dataValidation>
    <dataValidation allowBlank="1" showInputMessage="1" showErrorMessage="1" error="!! No modifique esta información !!" sqref="P37:P38 A40:S40" xr:uid="{00000000-0002-0000-0C00-000003000000}"/>
    <dataValidation type="custom" allowBlank="1" showInputMessage="1" showErrorMessage="1" error="!! No modifique esta información !!" sqref="A15:A17" xr:uid="{00000000-0002-0000-0C00-000004000000}">
      <formula1>0</formula1>
    </dataValidation>
    <dataValidation type="list" errorStyle="information" allowBlank="1" showInputMessage="1" showErrorMessage="1" error="Verifique que la unidad de medida sea congruente con la fórmula de cálculo!!" prompt="Si la unidad de medida no aparece en la &quot;Lista desplegable&quot;, escríbala." sqref="G18:G27" xr:uid="{00000000-0002-0000-0C00-000005000000}">
      <formula1>$Y$6:$Y$10</formula1>
    </dataValidation>
    <dataValidation type="list" allowBlank="1" showInputMessage="1" showErrorMessage="1" sqref="M10:P11" xr:uid="{00000000-0002-0000-0C00-000006000000}">
      <formula1>$AG$5:$AG$179</formula1>
    </dataValidation>
    <dataValidation type="list" allowBlank="1" showInputMessage="1" showErrorMessage="1" sqref="B10" xr:uid="{00000000-0002-0000-0C00-000007000000}">
      <formula1>$BA$995:$BA$999</formula1>
    </dataValidation>
    <dataValidation type="list" allowBlank="1" showInputMessage="1" showErrorMessage="1" sqref="G13:J13" xr:uid="{00000000-0002-0000-0C00-000008000000}">
      <formula1>$BG$996:$BG$1108</formula1>
    </dataValidation>
    <dataValidation type="list" allowBlank="1" showInputMessage="1" showErrorMessage="1" sqref="D13" xr:uid="{00000000-0002-0000-0C00-000009000000}">
      <formula1>$BF$996:$BF$1023</formula1>
    </dataValidation>
    <dataValidation type="list" allowBlank="1" showInputMessage="1" showErrorMessage="1" sqref="B18" xr:uid="{00000000-0002-0000-0C00-00000A000000}">
      <formula1>FINES</formula1>
    </dataValidation>
    <dataValidation type="list" allowBlank="1" showInputMessage="1" showErrorMessage="1" sqref="B13" xr:uid="{00000000-0002-0000-0C00-00000B000000}">
      <formula1>$BE$995:$BE$998</formula1>
    </dataValidation>
    <dataValidation type="list" allowBlank="1" showInputMessage="1" showErrorMessage="1" error="!!Seleccione el Trimestre del Reporte!!" prompt="!!Seleccione el Trimestre del Reporte!!" sqref="S3" xr:uid="{00000000-0002-0000-0C00-00000C000000}">
      <formula1>$U$2:$U$5</formula1>
    </dataValidation>
    <dataValidation allowBlank="1" showInputMessage="1" showErrorMessage="1" prompt="Registre el objetivo del Programa Estatal al cual contribuye el PP" sqref="E11" xr:uid="{00000000-0002-0000-0C00-00000D000000}"/>
    <dataValidation errorStyle="information" allowBlank="1" showInputMessage="1" showErrorMessage="1" error="¡Está seguro que desea modificar la Unidad Responsable del Programa??" prompt="!! Regístre el nombre del  Responsable del Programa!! " sqref="Q7:S7" xr:uid="{00000000-0002-0000-0C00-00000E000000}"/>
    <dataValidation type="list" allowBlank="1" showInputMessage="1" showErrorMessage="1" error="!! No modifique esta información !!" sqref="I7:L7" xr:uid="{00000000-0002-0000-0C00-00000F000000}">
      <formula1>$BD$995:$BD$1011</formula1>
    </dataValidation>
    <dataValidation type="list" allowBlank="1" showInputMessage="1" showErrorMessage="1" sqref="E36 N36" xr:uid="{00000000-0002-0000-0C00-000010000000}">
      <formula1>$AB$6:$AB$13</formula1>
    </dataValidation>
    <dataValidation type="list" allowBlank="1" showInputMessage="1" showErrorMessage="1" sqref="K13" xr:uid="{00000000-0002-0000-0C00-000011000000}">
      <formula1>$BH$995:$BH$1235</formula1>
    </dataValidation>
    <dataValidation type="list" errorStyle="information" allowBlank="1" showInputMessage="1" showErrorMessage="1" error="Está seguro que es un nuevo Programa Presupuestario???" prompt="!! Si va a elaborar un nuevo Programa Presupuestario, regístrelo!!" sqref="B7:C7" xr:uid="{00000000-0002-0000-0C00-000012000000}">
      <formula1>$AV$995:$AV$1081</formula1>
    </dataValidation>
    <dataValidation type="custom" allowBlank="1" showInputMessage="1" showErrorMessage="1" prompt="!No modifique el formato!!" sqref="Q3:R3 Q5:R5 A7 D7 G7:H7 Q15:R17 Q9:R11 L10:L11 H10:H11 M7:P7 D10:D11 A10:A11 A13 C13 F13 L15:L16 L35:M35 B35:C36 D35:E35 A39:H39 F35:K36 L36 N31 A28:M31 R31:S31 C15:K17 A9:H9 N28:S30 P35:S36 A34:S34 J39:Q39 A14:S14 A12:S12 A8:S8 A6:S6" xr:uid="{00000000-0002-0000-0C00-000013000000}">
      <formula1>0</formula1>
    </dataValidation>
    <dataValidation type="custom" allowBlank="1" showInputMessage="1" showErrorMessage="1" error="No altere las fórmulas" sqref="F32:I33 R32:S33 R37:S39 I37:I39" xr:uid="{00000000-0002-0000-0C00-000014000000}">
      <formula1>0</formula1>
    </dataValidation>
    <dataValidation type="list" allowBlank="1" showInputMessage="1" showErrorMessage="1" sqref="S9:S11" xr:uid="{00000000-0002-0000-0C00-000015000000}">
      <formula1>$BI$995:$BI$998</formula1>
    </dataValidation>
    <dataValidation type="list" allowBlank="1" showInputMessage="1" showErrorMessage="1" error="!! No puede cambiar esta información!!" prompt="!!Selecciones el Ramo Administrativo!!" sqref="E7:F7" xr:uid="{00000000-0002-0000-0C00-000016000000}">
      <formula1>$AZ$1064:$AZ$1091</formula1>
    </dataValidation>
    <dataValidation allowBlank="1" showInputMessage="1" showErrorMessage="1" prompt="!No modifique el formato!!" sqref="M15:P17 L17" xr:uid="{00000000-0002-0000-0C00-000017000000}"/>
    <dataValidation allowBlank="1" showInputMessage="1" showErrorMessage="1" prompt="Registre la meta trimestral de manera acumulada" sqref="M18:P27" xr:uid="{00000000-0002-0000-0C00-000018000000}"/>
    <dataValidation allowBlank="1" showInputMessage="1" showErrorMessage="1" prompt="!!Registre el avance acumulado al cierre del trimestre!!" sqref="Q18:R27" xr:uid="{00000000-0002-0000-0C00-000019000000}"/>
    <dataValidation type="custom" allowBlank="1" showInputMessage="1" showErrorMessage="1" error="!No debe modificar los datos de esta celda¡¡" prompt="!No modifique  esta  información!!" sqref="S15:S17" xr:uid="{00000000-0002-0000-0C00-00001A000000}">
      <formula1>0</formula1>
    </dataValidation>
  </dataValidations>
  <printOptions horizontalCentered="1"/>
  <pageMargins left="0.59055118110236227" right="0.51181102362204722" top="0.35433070866141736" bottom="0.35433070866141736" header="0" footer="0.31496062992125984"/>
  <pageSetup paperSize="5" scale="65" orientation="landscape" r:id="rId1"/>
  <rowBreaks count="1" manualBreakCount="1">
    <brk id="27"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dimension ref="A1:BK1232"/>
  <sheetViews>
    <sheetView showGridLines="0" view="pageBreakPreview" topLeftCell="C2" zoomScale="85" zoomScaleNormal="100" zoomScaleSheetLayoutView="85" workbookViewId="0">
      <selection activeCell="C3" sqref="C3:P3"/>
    </sheetView>
  </sheetViews>
  <sheetFormatPr baseColWidth="10" defaultColWidth="11.5" defaultRowHeight="15"/>
  <cols>
    <col min="1" max="1" width="16.33203125" style="289" customWidth="1"/>
    <col min="2" max="2" width="24.1640625" style="289" customWidth="1"/>
    <col min="3" max="3" width="24.5" style="289" customWidth="1"/>
    <col min="4" max="4" width="16.5" style="289" customWidth="1"/>
    <col min="5" max="5" width="16.33203125" style="289" customWidth="1"/>
    <col min="6" max="6" width="24.1640625" style="289" customWidth="1"/>
    <col min="7" max="7" width="1.83203125" style="289" customWidth="1"/>
    <col min="8" max="8" width="10.5" style="289" customWidth="1"/>
    <col min="9" max="9" width="11.1640625" style="289" customWidth="1"/>
    <col min="10" max="10" width="9" style="289" customWidth="1"/>
    <col min="11" max="11" width="9.6640625" style="289" customWidth="1"/>
    <col min="12" max="12" width="7.5" style="289" customWidth="1"/>
    <col min="13" max="13" width="9.33203125" style="289" customWidth="1"/>
    <col min="14" max="15" width="9.33203125" style="348" customWidth="1"/>
    <col min="16" max="16" width="10.1640625" style="289" customWidth="1"/>
    <col min="17" max="17" width="8.5" style="289" customWidth="1"/>
    <col min="18" max="18" width="10.1640625" style="289" customWidth="1"/>
    <col min="19" max="19" width="19.5" style="289" customWidth="1"/>
    <col min="20" max="20" width="11.5" style="289" hidden="1" customWidth="1"/>
    <col min="21" max="21" width="6.1640625" style="289" hidden="1" customWidth="1"/>
    <col min="22" max="22" width="7.6640625" style="289" hidden="1" customWidth="1"/>
    <col min="23" max="24" width="11.5" style="289" hidden="1" customWidth="1"/>
    <col min="25" max="25" width="22.33203125" style="289" hidden="1" customWidth="1"/>
    <col min="26" max="26" width="18.5" style="289" hidden="1" customWidth="1"/>
    <col min="27" max="27" width="19.5" style="289" hidden="1" customWidth="1"/>
    <col min="28" max="28" width="11.5" style="289" hidden="1" customWidth="1"/>
    <col min="29" max="29" width="19.1640625" style="289" hidden="1" customWidth="1"/>
    <col min="30" max="30" width="11.5" style="289" hidden="1" customWidth="1"/>
    <col min="31" max="31" width="16.5" style="289" hidden="1" customWidth="1"/>
    <col min="32" max="32" width="130.33203125" style="289" hidden="1" customWidth="1"/>
    <col min="33" max="33" width="197.6640625" style="289" hidden="1" customWidth="1"/>
    <col min="34" max="34" width="186.83203125" style="289" hidden="1" customWidth="1"/>
    <col min="35" max="35" width="14" style="289" hidden="1" customWidth="1"/>
    <col min="36" max="46" width="11.5" style="289" hidden="1" customWidth="1"/>
    <col min="47" max="47" width="7.83203125" style="289" hidden="1" customWidth="1"/>
    <col min="48" max="48" width="80" style="289" hidden="1" customWidth="1"/>
    <col min="49" max="49" width="11.5" style="289" hidden="1" customWidth="1"/>
    <col min="50" max="50" width="38.1640625" style="289" hidden="1" customWidth="1"/>
    <col min="51" max="51" width="75.33203125" style="289" hidden="1" customWidth="1"/>
    <col min="52" max="52" width="36.83203125" style="289" hidden="1" customWidth="1"/>
    <col min="53" max="53" width="59.5" style="289" hidden="1" customWidth="1"/>
    <col min="54" max="54" width="45.6640625" style="289" hidden="1" customWidth="1"/>
    <col min="55" max="55" width="90" style="289" hidden="1" customWidth="1"/>
    <col min="56" max="56" width="43.5" style="289" hidden="1" customWidth="1"/>
    <col min="57" max="57" width="29.83203125" style="289" hidden="1" customWidth="1"/>
    <col min="58" max="58" width="38.83203125" style="289" hidden="1" customWidth="1"/>
    <col min="59" max="59" width="55.5" style="289" hidden="1" customWidth="1"/>
    <col min="60" max="60" width="96.83203125" style="289" hidden="1" customWidth="1"/>
    <col min="61" max="61" width="34" style="289" hidden="1" customWidth="1"/>
    <col min="62" max="62" width="87.6640625" style="289" hidden="1" customWidth="1"/>
    <col min="63" max="63" width="39" style="289" customWidth="1"/>
    <col min="64" max="16384" width="11.5" style="289"/>
  </cols>
  <sheetData>
    <row r="1" spans="1:48" s="70" customFormat="1" ht="16.5" hidden="1" customHeight="1">
      <c r="B1" s="744"/>
      <c r="C1" s="744"/>
      <c r="D1" s="744"/>
      <c r="E1" s="744"/>
      <c r="F1" s="744"/>
      <c r="G1" s="744"/>
      <c r="H1" s="744"/>
      <c r="I1" s="744"/>
      <c r="J1" s="744"/>
      <c r="K1" s="744"/>
      <c r="L1" s="744"/>
    </row>
    <row r="2" spans="1:48" s="70" customFormat="1" ht="18.75" customHeight="1">
      <c r="A2" s="745"/>
      <c r="B2" s="745"/>
      <c r="C2" s="745"/>
      <c r="D2" s="745"/>
      <c r="E2" s="745"/>
      <c r="F2" s="745"/>
      <c r="G2" s="745"/>
      <c r="H2" s="745"/>
      <c r="I2" s="745"/>
      <c r="J2" s="745"/>
      <c r="K2" s="745"/>
      <c r="L2" s="745"/>
      <c r="M2" s="745"/>
      <c r="N2" s="349"/>
      <c r="O2" s="349"/>
      <c r="P2" s="291"/>
      <c r="Q2" s="746" t="s">
        <v>2203</v>
      </c>
      <c r="R2" s="746"/>
      <c r="S2" s="746"/>
      <c r="T2" s="152" t="s">
        <v>1322</v>
      </c>
      <c r="U2" s="152" t="s">
        <v>1322</v>
      </c>
    </row>
    <row r="3" spans="1:48" s="70" customFormat="1" ht="18" customHeight="1">
      <c r="A3" s="346"/>
      <c r="B3" s="346"/>
      <c r="C3" s="745" t="s">
        <v>2222</v>
      </c>
      <c r="D3" s="745"/>
      <c r="E3" s="745"/>
      <c r="F3" s="745"/>
      <c r="G3" s="745"/>
      <c r="H3" s="745"/>
      <c r="I3" s="745"/>
      <c r="J3" s="745"/>
      <c r="K3" s="745"/>
      <c r="L3" s="745"/>
      <c r="M3" s="745"/>
      <c r="N3" s="745"/>
      <c r="O3" s="745"/>
      <c r="P3" s="748"/>
      <c r="Q3" s="747" t="s">
        <v>1323</v>
      </c>
      <c r="R3" s="747"/>
      <c r="S3" s="153"/>
      <c r="T3" s="152" t="s">
        <v>1324</v>
      </c>
      <c r="U3" s="152" t="s">
        <v>1324</v>
      </c>
    </row>
    <row r="4" spans="1:48" s="70" customFormat="1" ht="14.25" customHeight="1">
      <c r="A4" s="343"/>
      <c r="B4" s="343"/>
      <c r="C4" s="343"/>
      <c r="D4" s="501" t="s">
        <v>2032</v>
      </c>
      <c r="E4" s="501"/>
      <c r="F4" s="501"/>
      <c r="G4" s="501"/>
      <c r="H4" s="501"/>
      <c r="I4" s="501"/>
      <c r="J4" s="501"/>
      <c r="K4" s="501"/>
      <c r="L4" s="501"/>
      <c r="M4" s="343"/>
      <c r="N4" s="347"/>
      <c r="O4" s="347"/>
      <c r="P4" s="343"/>
      <c r="Q4" s="154"/>
      <c r="R4" s="154"/>
      <c r="S4" s="154"/>
      <c r="T4" s="152" t="s">
        <v>1325</v>
      </c>
      <c r="U4" s="152" t="s">
        <v>1325</v>
      </c>
      <c r="AG4" s="155" t="s">
        <v>1326</v>
      </c>
    </row>
    <row r="5" spans="1:48" s="70" customFormat="1" ht="18.75" customHeight="1" thickBot="1">
      <c r="C5" s="291"/>
      <c r="D5" s="291"/>
      <c r="E5" s="291"/>
      <c r="F5" s="291"/>
      <c r="G5" s="291"/>
      <c r="H5" s="291"/>
      <c r="I5" s="291"/>
      <c r="J5" s="291"/>
      <c r="K5" s="291"/>
      <c r="L5" s="291"/>
      <c r="M5" s="291"/>
      <c r="N5" s="347"/>
      <c r="O5" s="347"/>
      <c r="P5" s="291"/>
      <c r="Q5" s="747" t="s">
        <v>1327</v>
      </c>
      <c r="R5" s="747"/>
      <c r="S5" s="156"/>
      <c r="T5" s="157" t="s">
        <v>1328</v>
      </c>
      <c r="U5" s="157" t="s">
        <v>1328</v>
      </c>
      <c r="X5" s="70" t="s">
        <v>1153</v>
      </c>
      <c r="AC5" s="292" t="s">
        <v>1329</v>
      </c>
      <c r="AF5" s="158" t="s">
        <v>1330</v>
      </c>
      <c r="AG5" s="294" t="s">
        <v>1331</v>
      </c>
    </row>
    <row r="6" spans="1:48" s="161" customFormat="1" ht="20" thickBot="1">
      <c r="A6" s="749" t="s">
        <v>1332</v>
      </c>
      <c r="B6" s="750"/>
      <c r="C6" s="750"/>
      <c r="D6" s="750"/>
      <c r="E6" s="750"/>
      <c r="F6" s="750"/>
      <c r="G6" s="750"/>
      <c r="H6" s="750"/>
      <c r="I6" s="750"/>
      <c r="J6" s="750"/>
      <c r="K6" s="750"/>
      <c r="L6" s="750"/>
      <c r="M6" s="750"/>
      <c r="N6" s="750"/>
      <c r="O6" s="750"/>
      <c r="P6" s="750"/>
      <c r="Q6" s="750"/>
      <c r="R6" s="750"/>
      <c r="S6" s="751"/>
      <c r="T6" s="160" t="s">
        <v>1333</v>
      </c>
      <c r="U6" s="289" t="s">
        <v>1131</v>
      </c>
      <c r="W6" s="289" t="s">
        <v>421</v>
      </c>
      <c r="X6" s="162" t="s">
        <v>429</v>
      </c>
      <c r="Y6" s="162" t="s">
        <v>442</v>
      </c>
      <c r="Z6" s="163" t="s">
        <v>424</v>
      </c>
      <c r="AA6" s="289">
        <v>2013</v>
      </c>
      <c r="AB6" s="290" t="s">
        <v>1334</v>
      </c>
      <c r="AC6" s="289" t="s">
        <v>1335</v>
      </c>
      <c r="AE6" s="9">
        <v>2014</v>
      </c>
      <c r="AF6" s="164" t="s">
        <v>1336</v>
      </c>
      <c r="AG6" s="294" t="s">
        <v>1337</v>
      </c>
      <c r="AU6" s="70"/>
      <c r="AV6" s="70"/>
    </row>
    <row r="7" spans="1:48" ht="47.25" customHeight="1" thickBot="1">
      <c r="A7" s="165" t="s">
        <v>8</v>
      </c>
      <c r="B7" s="752" t="s">
        <v>1099</v>
      </c>
      <c r="C7" s="753"/>
      <c r="D7" s="166" t="s">
        <v>1338</v>
      </c>
      <c r="E7" s="765" t="s">
        <v>2021</v>
      </c>
      <c r="F7" s="766"/>
      <c r="G7" s="754" t="s">
        <v>1339</v>
      </c>
      <c r="H7" s="755"/>
      <c r="I7" s="780" t="s">
        <v>1308</v>
      </c>
      <c r="J7" s="781"/>
      <c r="K7" s="781"/>
      <c r="L7" s="782"/>
      <c r="M7" s="670" t="s">
        <v>1340</v>
      </c>
      <c r="N7" s="671"/>
      <c r="O7" s="671"/>
      <c r="P7" s="671"/>
      <c r="Q7" s="767" t="s">
        <v>1308</v>
      </c>
      <c r="R7" s="768"/>
      <c r="S7" s="769"/>
      <c r="T7" s="160" t="s">
        <v>433</v>
      </c>
      <c r="U7" s="289" t="s">
        <v>13</v>
      </c>
      <c r="W7" s="289" t="s">
        <v>1193</v>
      </c>
      <c r="X7" s="162" t="s">
        <v>428</v>
      </c>
      <c r="Y7" s="162" t="s">
        <v>1341</v>
      </c>
      <c r="Z7" s="163" t="s">
        <v>425</v>
      </c>
      <c r="AA7" s="289">
        <v>2014</v>
      </c>
      <c r="AB7" s="290" t="s">
        <v>1342</v>
      </c>
      <c r="AC7" s="289" t="s">
        <v>1343</v>
      </c>
      <c r="AE7" s="9">
        <v>2015</v>
      </c>
      <c r="AF7" s="167" t="s">
        <v>1344</v>
      </c>
      <c r="AG7" s="294" t="s">
        <v>1345</v>
      </c>
      <c r="AU7" s="70"/>
      <c r="AV7" s="70"/>
    </row>
    <row r="8" spans="1:48" s="161" customFormat="1" ht="33" thickBot="1">
      <c r="A8" s="749" t="s">
        <v>1346</v>
      </c>
      <c r="B8" s="750"/>
      <c r="C8" s="750"/>
      <c r="D8" s="750"/>
      <c r="E8" s="750"/>
      <c r="F8" s="750"/>
      <c r="G8" s="750"/>
      <c r="H8" s="750"/>
      <c r="I8" s="750"/>
      <c r="J8" s="750"/>
      <c r="K8" s="750"/>
      <c r="L8" s="750"/>
      <c r="M8" s="750"/>
      <c r="N8" s="750"/>
      <c r="O8" s="750"/>
      <c r="P8" s="750"/>
      <c r="Q8" s="750"/>
      <c r="R8" s="750"/>
      <c r="S8" s="751"/>
      <c r="T8" s="168" t="s">
        <v>1347</v>
      </c>
      <c r="U8" s="289" t="s">
        <v>14</v>
      </c>
      <c r="X8" s="162" t="s">
        <v>430</v>
      </c>
      <c r="Y8" s="162" t="s">
        <v>1348</v>
      </c>
      <c r="AA8" s="289">
        <v>2015</v>
      </c>
      <c r="AB8" s="290" t="s">
        <v>1349</v>
      </c>
      <c r="AC8" s="289" t="s">
        <v>1350</v>
      </c>
      <c r="AE8" s="9">
        <v>2016</v>
      </c>
      <c r="AF8" s="164" t="s">
        <v>1351</v>
      </c>
      <c r="AG8" s="294" t="s">
        <v>1352</v>
      </c>
      <c r="AU8" s="70"/>
      <c r="AV8" s="70"/>
    </row>
    <row r="9" spans="1:48" ht="31.5" customHeight="1" thickBot="1">
      <c r="A9" s="728" t="s">
        <v>1353</v>
      </c>
      <c r="B9" s="729"/>
      <c r="C9" s="729"/>
      <c r="D9" s="730"/>
      <c r="E9" s="672" t="s">
        <v>1354</v>
      </c>
      <c r="F9" s="673"/>
      <c r="G9" s="730"/>
      <c r="H9" s="797" t="s">
        <v>1355</v>
      </c>
      <c r="I9" s="798"/>
      <c r="J9" s="798"/>
      <c r="K9" s="798"/>
      <c r="L9" s="798"/>
      <c r="M9" s="798"/>
      <c r="N9" s="798"/>
      <c r="O9" s="798"/>
      <c r="P9" s="798"/>
      <c r="Q9" s="787" t="s">
        <v>1356</v>
      </c>
      <c r="R9" s="787"/>
      <c r="S9" s="350"/>
      <c r="T9" s="160" t="s">
        <v>435</v>
      </c>
      <c r="U9" s="289" t="s">
        <v>15</v>
      </c>
      <c r="X9" s="162" t="s">
        <v>438</v>
      </c>
      <c r="Y9" s="162" t="s">
        <v>1258</v>
      </c>
      <c r="AA9" s="289">
        <v>2016</v>
      </c>
      <c r="AB9" s="290" t="s">
        <v>1357</v>
      </c>
      <c r="AE9" s="9">
        <v>2017</v>
      </c>
      <c r="AF9" s="167" t="s">
        <v>1358</v>
      </c>
      <c r="AG9" s="294" t="s">
        <v>1359</v>
      </c>
      <c r="AU9" s="70"/>
      <c r="AV9" s="70"/>
    </row>
    <row r="10" spans="1:48" ht="54" customHeight="1" thickBot="1">
      <c r="A10" s="300" t="s">
        <v>1360</v>
      </c>
      <c r="B10" s="819" t="s">
        <v>1979</v>
      </c>
      <c r="C10" s="819"/>
      <c r="D10" s="299" t="s">
        <v>12</v>
      </c>
      <c r="E10" s="770"/>
      <c r="F10" s="771"/>
      <c r="G10" s="772"/>
      <c r="H10" s="731" t="s">
        <v>10</v>
      </c>
      <c r="I10" s="791"/>
      <c r="J10" s="791"/>
      <c r="K10" s="791"/>
      <c r="L10" s="789" t="s">
        <v>1361</v>
      </c>
      <c r="M10" s="815"/>
      <c r="N10" s="816"/>
      <c r="O10" s="816"/>
      <c r="P10" s="816"/>
      <c r="Q10" s="788"/>
      <c r="R10" s="788"/>
      <c r="S10" s="351"/>
      <c r="T10" s="160" t="s">
        <v>433</v>
      </c>
      <c r="Y10" s="162" t="s">
        <v>1259</v>
      </c>
      <c r="AA10" s="289">
        <v>2017</v>
      </c>
      <c r="AB10" s="290" t="s">
        <v>1362</v>
      </c>
      <c r="AE10" s="9">
        <v>2018</v>
      </c>
      <c r="AF10" s="167" t="s">
        <v>1363</v>
      </c>
      <c r="AG10" s="294" t="s">
        <v>1364</v>
      </c>
      <c r="AU10" s="70"/>
      <c r="AV10" s="70"/>
    </row>
    <row r="11" spans="1:48" ht="62.25" customHeight="1" thickBot="1">
      <c r="A11" s="319" t="s">
        <v>10</v>
      </c>
      <c r="B11" s="795"/>
      <c r="C11" s="795"/>
      <c r="D11" s="320" t="s">
        <v>10</v>
      </c>
      <c r="E11" s="783"/>
      <c r="F11" s="784"/>
      <c r="G11" s="785"/>
      <c r="H11" s="732"/>
      <c r="I11" s="792"/>
      <c r="J11" s="792"/>
      <c r="K11" s="792"/>
      <c r="L11" s="790"/>
      <c r="M11" s="817"/>
      <c r="N11" s="818"/>
      <c r="O11" s="818"/>
      <c r="P11" s="818"/>
      <c r="Q11" s="788"/>
      <c r="R11" s="788"/>
      <c r="S11" s="351"/>
      <c r="T11" s="160" t="s">
        <v>436</v>
      </c>
      <c r="Y11" s="169"/>
      <c r="AA11" s="289">
        <v>2018</v>
      </c>
      <c r="AB11" s="290" t="s">
        <v>1365</v>
      </c>
      <c r="AE11" s="9">
        <v>2019</v>
      </c>
      <c r="AF11" s="167" t="s">
        <v>1366</v>
      </c>
      <c r="AG11" s="294" t="s">
        <v>1367</v>
      </c>
      <c r="AU11" s="70"/>
      <c r="AV11" s="70"/>
    </row>
    <row r="12" spans="1:48" ht="30.75" customHeight="1" thickBot="1">
      <c r="A12" s="658" t="s">
        <v>1368</v>
      </c>
      <c r="B12" s="659"/>
      <c r="C12" s="659"/>
      <c r="D12" s="659"/>
      <c r="E12" s="659"/>
      <c r="F12" s="659"/>
      <c r="G12" s="659"/>
      <c r="H12" s="659"/>
      <c r="I12" s="659"/>
      <c r="J12" s="660"/>
      <c r="K12" s="658" t="s">
        <v>1974</v>
      </c>
      <c r="L12" s="659"/>
      <c r="M12" s="659"/>
      <c r="N12" s="659"/>
      <c r="O12" s="659"/>
      <c r="P12" s="659"/>
      <c r="Q12" s="659"/>
      <c r="R12" s="659"/>
      <c r="S12" s="660"/>
      <c r="T12" s="168" t="s">
        <v>1369</v>
      </c>
      <c r="AA12" s="289">
        <v>2019</v>
      </c>
      <c r="AB12" s="290" t="s">
        <v>1370</v>
      </c>
      <c r="AE12" s="9">
        <v>2020</v>
      </c>
      <c r="AF12" s="167" t="s">
        <v>1371</v>
      </c>
      <c r="AG12" s="294" t="s">
        <v>1372</v>
      </c>
      <c r="AU12" s="70"/>
      <c r="AV12" s="70"/>
    </row>
    <row r="13" spans="1:48" ht="34.5" customHeight="1" thickBot="1">
      <c r="A13" s="321" t="s">
        <v>9</v>
      </c>
      <c r="B13" s="323"/>
      <c r="C13" s="321" t="s">
        <v>22</v>
      </c>
      <c r="D13" s="814"/>
      <c r="E13" s="814"/>
      <c r="F13" s="324" t="s">
        <v>23</v>
      </c>
      <c r="G13" s="796"/>
      <c r="H13" s="796"/>
      <c r="I13" s="796"/>
      <c r="J13" s="796"/>
      <c r="K13" s="661"/>
      <c r="L13" s="662"/>
      <c r="M13" s="662"/>
      <c r="N13" s="662"/>
      <c r="O13" s="662"/>
      <c r="P13" s="662"/>
      <c r="Q13" s="662"/>
      <c r="R13" s="662"/>
      <c r="S13" s="663"/>
      <c r="T13" s="168" t="s">
        <v>1374</v>
      </c>
      <c r="AA13" s="289">
        <v>2020</v>
      </c>
      <c r="AB13" s="290" t="s">
        <v>1375</v>
      </c>
      <c r="AE13" s="9">
        <v>2021</v>
      </c>
      <c r="AF13" s="167" t="s">
        <v>1376</v>
      </c>
      <c r="AG13" s="294" t="s">
        <v>1377</v>
      </c>
      <c r="AU13" s="70"/>
      <c r="AV13" s="70"/>
    </row>
    <row r="14" spans="1:48" ht="33" thickBot="1">
      <c r="A14" s="786" t="s">
        <v>1378</v>
      </c>
      <c r="B14" s="786"/>
      <c r="C14" s="786"/>
      <c r="D14" s="786"/>
      <c r="E14" s="786"/>
      <c r="F14" s="786"/>
      <c r="G14" s="786"/>
      <c r="H14" s="786"/>
      <c r="I14" s="786"/>
      <c r="J14" s="786"/>
      <c r="K14" s="786"/>
      <c r="L14" s="786"/>
      <c r="M14" s="786"/>
      <c r="N14" s="786"/>
      <c r="O14" s="786"/>
      <c r="P14" s="786"/>
      <c r="Q14" s="786"/>
      <c r="R14" s="786"/>
      <c r="S14" s="786"/>
      <c r="AA14" s="289">
        <v>2021</v>
      </c>
      <c r="AE14" s="9">
        <v>2022</v>
      </c>
      <c r="AF14" s="167" t="s">
        <v>1379</v>
      </c>
      <c r="AG14" s="294" t="s">
        <v>1380</v>
      </c>
      <c r="AU14" s="70"/>
      <c r="AV14" s="70"/>
    </row>
    <row r="15" spans="1:48" ht="30.75" customHeight="1" thickBot="1">
      <c r="A15" s="733" t="s">
        <v>2087</v>
      </c>
      <c r="B15" s="773" t="s">
        <v>2022</v>
      </c>
      <c r="C15" s="741" t="s">
        <v>1381</v>
      </c>
      <c r="D15" s="742"/>
      <c r="E15" s="742"/>
      <c r="F15" s="742"/>
      <c r="G15" s="742"/>
      <c r="H15" s="742"/>
      <c r="I15" s="742"/>
      <c r="J15" s="742"/>
      <c r="K15" s="743"/>
      <c r="L15" s="739" t="s">
        <v>2033</v>
      </c>
      <c r="M15" s="778" t="s">
        <v>2088</v>
      </c>
      <c r="N15" s="739"/>
      <c r="O15" s="739"/>
      <c r="P15" s="779"/>
      <c r="Q15" s="773" t="s">
        <v>1382</v>
      </c>
      <c r="R15" s="773"/>
      <c r="S15" s="756" t="s">
        <v>2084</v>
      </c>
      <c r="AA15" s="289">
        <v>2022</v>
      </c>
      <c r="AE15" s="9">
        <v>2023</v>
      </c>
      <c r="AF15" s="167" t="s">
        <v>1383</v>
      </c>
      <c r="AG15" s="294" t="s">
        <v>1384</v>
      </c>
      <c r="AU15" s="70"/>
      <c r="AV15" s="70"/>
    </row>
    <row r="16" spans="1:48" ht="48.75" customHeight="1" thickBot="1">
      <c r="A16" s="734"/>
      <c r="B16" s="725"/>
      <c r="C16" s="776" t="s">
        <v>1385</v>
      </c>
      <c r="D16" s="759" t="s">
        <v>1386</v>
      </c>
      <c r="E16" s="761"/>
      <c r="F16" s="776" t="s">
        <v>1387</v>
      </c>
      <c r="G16" s="759" t="s">
        <v>16</v>
      </c>
      <c r="H16" s="761"/>
      <c r="I16" s="759" t="s">
        <v>2034</v>
      </c>
      <c r="J16" s="760"/>
      <c r="K16" s="761"/>
      <c r="L16" s="740"/>
      <c r="M16" s="762"/>
      <c r="N16" s="763"/>
      <c r="O16" s="763"/>
      <c r="P16" s="764"/>
      <c r="Q16" s="725" t="s">
        <v>1388</v>
      </c>
      <c r="R16" s="725"/>
      <c r="S16" s="757"/>
      <c r="AA16" s="289">
        <v>2023</v>
      </c>
      <c r="AE16" s="9">
        <v>2024</v>
      </c>
      <c r="AF16" s="167" t="s">
        <v>1389</v>
      </c>
      <c r="AG16" s="294" t="s">
        <v>1390</v>
      </c>
      <c r="AU16" s="70"/>
      <c r="AV16" s="70"/>
    </row>
    <row r="17" spans="1:48" ht="33" customHeight="1" thickBot="1">
      <c r="A17" s="734"/>
      <c r="B17" s="725"/>
      <c r="C17" s="777"/>
      <c r="D17" s="762"/>
      <c r="E17" s="764"/>
      <c r="F17" s="777"/>
      <c r="G17" s="762"/>
      <c r="H17" s="764"/>
      <c r="I17" s="762"/>
      <c r="J17" s="763"/>
      <c r="K17" s="764"/>
      <c r="L17" s="170">
        <v>2020</v>
      </c>
      <c r="M17" s="171" t="s">
        <v>2024</v>
      </c>
      <c r="N17" s="171" t="s">
        <v>2025</v>
      </c>
      <c r="O17" s="171" t="s">
        <v>2026</v>
      </c>
      <c r="P17" s="171" t="s">
        <v>2027</v>
      </c>
      <c r="Q17" s="170" t="s">
        <v>1391</v>
      </c>
      <c r="R17" s="170" t="s">
        <v>1392</v>
      </c>
      <c r="S17" s="758"/>
      <c r="AA17" s="289">
        <v>2024</v>
      </c>
      <c r="AE17" s="9">
        <v>2025</v>
      </c>
      <c r="AF17" s="167" t="s">
        <v>1393</v>
      </c>
      <c r="AG17" s="294" t="s">
        <v>1394</v>
      </c>
      <c r="AU17" s="70"/>
      <c r="AV17" s="70"/>
    </row>
    <row r="18" spans="1:48" ht="45" customHeight="1" thickBot="1">
      <c r="A18" s="331" t="s">
        <v>1116</v>
      </c>
      <c r="B18" s="326"/>
      <c r="C18" s="327"/>
      <c r="D18" s="810"/>
      <c r="E18" s="811"/>
      <c r="F18" s="327"/>
      <c r="G18" s="703"/>
      <c r="H18" s="704"/>
      <c r="I18" s="705" t="s">
        <v>1966</v>
      </c>
      <c r="J18" s="706"/>
      <c r="K18" s="707"/>
      <c r="L18" s="172"/>
      <c r="M18" s="297"/>
      <c r="N18" s="297"/>
      <c r="O18" s="297"/>
      <c r="P18" s="297"/>
      <c r="Q18" s="369"/>
      <c r="R18" s="367"/>
      <c r="S18" s="391" t="str">
        <f t="shared" ref="S18:S23" si="0">IF(R18=0,"",IF(T18&lt;0.7,"Rojo",IF(T18&lt;0.8,"Amarillo",IF(T18&gt;1.3,"Rojo",IF(T18&gt;1.2,"Amarillo",IF(T18=" "," ","Verde"))))))</f>
        <v/>
      </c>
      <c r="T18" s="399" t="str">
        <f t="shared" ref="T18:T23" si="1">IF(R18="","0%",(IF($S$3="Primero",R18/M18,IF($S$3="Segundo",R18/N18,IF($S$3="Tercero",R18/O18,IF($S$3="Cuarto",R18/P18,IF(M18="","",IF(N18="","",IF(O18="","",IF(P18="",""))))))))))</f>
        <v>0%</v>
      </c>
      <c r="AF18" s="167" t="s">
        <v>1395</v>
      </c>
      <c r="AG18" s="294" t="s">
        <v>1396</v>
      </c>
      <c r="AU18" s="70"/>
      <c r="AV18" s="70"/>
    </row>
    <row r="19" spans="1:48" ht="58.5" customHeight="1" thickBot="1">
      <c r="A19" s="331" t="s">
        <v>1117</v>
      </c>
      <c r="B19" s="326"/>
      <c r="C19" s="328"/>
      <c r="D19" s="806"/>
      <c r="E19" s="807"/>
      <c r="F19" s="328"/>
      <c r="G19" s="812"/>
      <c r="H19" s="813"/>
      <c r="I19" s="705" t="s">
        <v>1966</v>
      </c>
      <c r="J19" s="706"/>
      <c r="K19" s="707"/>
      <c r="L19" s="172"/>
      <c r="M19" s="297"/>
      <c r="N19" s="297"/>
      <c r="O19" s="297"/>
      <c r="P19" s="297"/>
      <c r="Q19" s="369"/>
      <c r="R19" s="367"/>
      <c r="S19" s="391" t="str">
        <f t="shared" si="0"/>
        <v/>
      </c>
      <c r="T19" s="399" t="str">
        <f t="shared" si="1"/>
        <v>0%</v>
      </c>
      <c r="AF19" s="174" t="s">
        <v>1397</v>
      </c>
      <c r="AG19" s="294" t="s">
        <v>1398</v>
      </c>
      <c r="AU19" s="70"/>
      <c r="AV19" s="70"/>
    </row>
    <row r="20" spans="1:48" ht="37.5" customHeight="1" thickBot="1">
      <c r="A20" s="332" t="s">
        <v>1118</v>
      </c>
      <c r="B20" s="329"/>
      <c r="C20" s="328"/>
      <c r="D20" s="806"/>
      <c r="E20" s="807"/>
      <c r="F20" s="328"/>
      <c r="G20" s="812"/>
      <c r="H20" s="813"/>
      <c r="I20" s="705" t="s">
        <v>1966</v>
      </c>
      <c r="J20" s="706"/>
      <c r="K20" s="707"/>
      <c r="L20" s="172"/>
      <c r="M20" s="297"/>
      <c r="N20" s="297"/>
      <c r="O20" s="297"/>
      <c r="P20" s="297"/>
      <c r="Q20" s="369"/>
      <c r="R20" s="367"/>
      <c r="S20" s="391" t="str">
        <f t="shared" si="0"/>
        <v/>
      </c>
      <c r="T20" s="399" t="str">
        <f t="shared" si="1"/>
        <v>0%</v>
      </c>
      <c r="AF20" s="174" t="s">
        <v>1399</v>
      </c>
      <c r="AG20" s="294" t="s">
        <v>1400</v>
      </c>
      <c r="AU20" s="70"/>
      <c r="AV20" s="70"/>
    </row>
    <row r="21" spans="1:48" ht="30.75" customHeight="1" thickBot="1">
      <c r="A21" s="333" t="s">
        <v>1119</v>
      </c>
      <c r="B21" s="330"/>
      <c r="C21" s="328"/>
      <c r="D21" s="806"/>
      <c r="E21" s="807"/>
      <c r="F21" s="328"/>
      <c r="G21" s="808"/>
      <c r="H21" s="809"/>
      <c r="I21" s="705" t="s">
        <v>1966</v>
      </c>
      <c r="J21" s="706"/>
      <c r="K21" s="707"/>
      <c r="L21" s="172"/>
      <c r="M21" s="298"/>
      <c r="N21" s="298"/>
      <c r="O21" s="298"/>
      <c r="P21" s="297"/>
      <c r="Q21" s="369"/>
      <c r="R21" s="367"/>
      <c r="S21" s="391" t="str">
        <f t="shared" si="0"/>
        <v/>
      </c>
      <c r="T21" s="399" t="str">
        <f t="shared" si="1"/>
        <v>0%</v>
      </c>
      <c r="AF21" s="177" t="s">
        <v>1401</v>
      </c>
      <c r="AG21" s="294" t="s">
        <v>1402</v>
      </c>
      <c r="AU21" s="70"/>
      <c r="AV21" s="70"/>
    </row>
    <row r="22" spans="1:48" ht="30.75" customHeight="1" thickBot="1">
      <c r="A22" s="333" t="s">
        <v>1120</v>
      </c>
      <c r="B22" s="326"/>
      <c r="C22" s="328"/>
      <c r="D22" s="806"/>
      <c r="E22" s="807"/>
      <c r="F22" s="328"/>
      <c r="G22" s="808"/>
      <c r="H22" s="809"/>
      <c r="I22" s="705" t="s">
        <v>1966</v>
      </c>
      <c r="J22" s="706"/>
      <c r="K22" s="707"/>
      <c r="L22" s="172"/>
      <c r="M22" s="298"/>
      <c r="N22" s="298"/>
      <c r="O22" s="298"/>
      <c r="P22" s="297"/>
      <c r="Q22" s="369"/>
      <c r="R22" s="367"/>
      <c r="S22" s="391" t="str">
        <f t="shared" si="0"/>
        <v/>
      </c>
      <c r="T22" s="399" t="str">
        <f t="shared" si="1"/>
        <v>0%</v>
      </c>
      <c r="AF22" s="178" t="s">
        <v>1403</v>
      </c>
      <c r="AG22" s="294" t="s">
        <v>1404</v>
      </c>
      <c r="AU22" s="70"/>
      <c r="AV22" s="70"/>
    </row>
    <row r="23" spans="1:48" ht="65" thickBot="1">
      <c r="A23" s="333" t="s">
        <v>1121</v>
      </c>
      <c r="B23" s="326"/>
      <c r="C23" s="328"/>
      <c r="D23" s="806"/>
      <c r="E23" s="807"/>
      <c r="F23" s="328"/>
      <c r="G23" s="808"/>
      <c r="H23" s="809"/>
      <c r="I23" s="705" t="s">
        <v>1966</v>
      </c>
      <c r="J23" s="706"/>
      <c r="K23" s="707"/>
      <c r="L23" s="172"/>
      <c r="M23" s="298"/>
      <c r="N23" s="298"/>
      <c r="O23" s="298"/>
      <c r="P23" s="297"/>
      <c r="Q23" s="369"/>
      <c r="R23" s="367"/>
      <c r="S23" s="391" t="str">
        <f t="shared" si="0"/>
        <v/>
      </c>
      <c r="T23" s="399" t="str">
        <f t="shared" si="1"/>
        <v>0%</v>
      </c>
      <c r="AF23" s="178" t="s">
        <v>1094</v>
      </c>
      <c r="AG23" s="294" t="s">
        <v>1406</v>
      </c>
      <c r="AU23" s="70"/>
      <c r="AV23" s="70"/>
    </row>
    <row r="24" spans="1:48" ht="24" customHeight="1" thickBot="1">
      <c r="A24" s="666" t="s">
        <v>1411</v>
      </c>
      <c r="B24" s="666"/>
      <c r="C24" s="666"/>
      <c r="D24" s="666"/>
      <c r="E24" s="666"/>
      <c r="F24" s="666"/>
      <c r="G24" s="666"/>
      <c r="H24" s="666"/>
      <c r="I24" s="666"/>
      <c r="J24" s="666"/>
      <c r="K24" s="666"/>
      <c r="L24" s="666"/>
      <c r="M24" s="666"/>
      <c r="N24" s="666"/>
      <c r="O24" s="666"/>
      <c r="P24" s="666"/>
      <c r="Q24" s="666"/>
      <c r="R24" s="666"/>
      <c r="S24" s="666"/>
      <c r="AG24" s="294" t="s">
        <v>1412</v>
      </c>
      <c r="AU24" s="70"/>
      <c r="AV24" s="70"/>
    </row>
    <row r="25" spans="1:48" ht="17" thickBot="1">
      <c r="A25" s="666" t="s">
        <v>1413</v>
      </c>
      <c r="B25" s="666"/>
      <c r="C25" s="666"/>
      <c r="D25" s="666"/>
      <c r="E25" s="666"/>
      <c r="F25" s="666"/>
      <c r="G25" s="666"/>
      <c r="H25" s="666"/>
      <c r="I25" s="666"/>
      <c r="J25" s="724" t="s">
        <v>1967</v>
      </c>
      <c r="K25" s="724"/>
      <c r="L25" s="724"/>
      <c r="M25" s="724"/>
      <c r="N25" s="724"/>
      <c r="O25" s="724"/>
      <c r="P25" s="724"/>
      <c r="Q25" s="724"/>
      <c r="R25" s="724"/>
      <c r="S25" s="724"/>
      <c r="AG25" s="294" t="s">
        <v>1414</v>
      </c>
      <c r="AU25" s="70"/>
      <c r="AV25" s="70"/>
    </row>
    <row r="26" spans="1:48" ht="20.25" customHeight="1" thickBot="1">
      <c r="A26" s="666" t="s">
        <v>1</v>
      </c>
      <c r="B26" s="666"/>
      <c r="C26" s="666"/>
      <c r="D26" s="666"/>
      <c r="E26" s="666"/>
      <c r="F26" s="666"/>
      <c r="G26" s="666"/>
      <c r="H26" s="666"/>
      <c r="I26" s="666"/>
      <c r="J26" s="713" t="s">
        <v>1</v>
      </c>
      <c r="K26" s="713"/>
      <c r="L26" s="713"/>
      <c r="M26" s="713"/>
      <c r="N26" s="713"/>
      <c r="O26" s="713"/>
      <c r="P26" s="713"/>
      <c r="Q26" s="713"/>
      <c r="R26" s="713"/>
      <c r="S26" s="713"/>
      <c r="AG26" s="294" t="s">
        <v>1415</v>
      </c>
      <c r="AU26" s="70"/>
      <c r="AV26" s="70"/>
    </row>
    <row r="27" spans="1:48" ht="30.75" customHeight="1" thickBot="1">
      <c r="A27" s="305" t="s">
        <v>1416</v>
      </c>
      <c r="B27" s="306" t="s">
        <v>1417</v>
      </c>
      <c r="C27" s="306" t="s">
        <v>2</v>
      </c>
      <c r="D27" s="666" t="s">
        <v>3</v>
      </c>
      <c r="E27" s="666"/>
      <c r="F27" s="666" t="s">
        <v>7</v>
      </c>
      <c r="G27" s="666"/>
      <c r="H27" s="666"/>
      <c r="I27" s="666"/>
      <c r="J27" s="714" t="s">
        <v>1417</v>
      </c>
      <c r="K27" s="714"/>
      <c r="L27" s="720" t="s">
        <v>2</v>
      </c>
      <c r="M27" s="805"/>
      <c r="N27" s="805"/>
      <c r="O27" s="721"/>
      <c r="P27" s="717" t="s">
        <v>3</v>
      </c>
      <c r="Q27" s="719"/>
      <c r="R27" s="305" t="s">
        <v>1969</v>
      </c>
      <c r="S27" s="305" t="s">
        <v>442</v>
      </c>
      <c r="AG27" s="294" t="s">
        <v>1418</v>
      </c>
      <c r="AU27" s="70"/>
      <c r="AV27" s="70"/>
    </row>
    <row r="28" spans="1:48" ht="31" thickBot="1">
      <c r="A28" s="307" t="s">
        <v>1420</v>
      </c>
      <c r="B28" s="309"/>
      <c r="C28" s="309"/>
      <c r="D28" s="712"/>
      <c r="E28" s="712"/>
      <c r="F28" s="727">
        <f>SUM(B28:D28)</f>
        <v>0</v>
      </c>
      <c r="G28" s="727"/>
      <c r="H28" s="727"/>
      <c r="I28" s="727"/>
      <c r="J28" s="709"/>
      <c r="K28" s="709"/>
      <c r="L28" s="689"/>
      <c r="M28" s="690"/>
      <c r="N28" s="690"/>
      <c r="O28" s="691"/>
      <c r="P28" s="803"/>
      <c r="Q28" s="804"/>
      <c r="R28" s="310">
        <f>SUM(J28:Q28)</f>
        <v>0</v>
      </c>
      <c r="S28" s="311">
        <f>IF(R28=0,0,IF(F28=0,1,R28/F28))</f>
        <v>0</v>
      </c>
      <c r="AG28" s="294" t="s">
        <v>1419</v>
      </c>
      <c r="AU28" s="70"/>
      <c r="AV28" s="70"/>
    </row>
    <row r="29" spans="1:48" ht="31" thickBot="1">
      <c r="A29" s="307" t="s">
        <v>1422</v>
      </c>
      <c r="B29" s="312"/>
      <c r="C29" s="309"/>
      <c r="D29" s="712"/>
      <c r="E29" s="712"/>
      <c r="F29" s="726">
        <f>SUM(B29:D29)</f>
        <v>0</v>
      </c>
      <c r="G29" s="726"/>
      <c r="H29" s="726"/>
      <c r="I29" s="726"/>
      <c r="J29" s="709"/>
      <c r="K29" s="709"/>
      <c r="L29" s="689"/>
      <c r="M29" s="690"/>
      <c r="N29" s="690"/>
      <c r="O29" s="691"/>
      <c r="P29" s="681"/>
      <c r="Q29" s="683"/>
      <c r="R29" s="310">
        <f>SUM(J29:Q29)</f>
        <v>0</v>
      </c>
      <c r="S29" s="311">
        <f>IF(R29=0,0,IF(F29=0,1,R29/F29))</f>
        <v>0</v>
      </c>
      <c r="AG29" s="294" t="s">
        <v>1421</v>
      </c>
      <c r="AU29" s="70"/>
      <c r="AV29" s="70"/>
    </row>
    <row r="30" spans="1:48" ht="26.25" customHeight="1" thickBot="1">
      <c r="A30" s="666" t="s">
        <v>1256</v>
      </c>
      <c r="B30" s="666"/>
      <c r="C30" s="666"/>
      <c r="D30" s="666"/>
      <c r="E30" s="666"/>
      <c r="F30" s="666"/>
      <c r="G30" s="666"/>
      <c r="H30" s="666"/>
      <c r="I30" s="666"/>
      <c r="J30" s="702" t="s">
        <v>1256</v>
      </c>
      <c r="K30" s="702"/>
      <c r="L30" s="702"/>
      <c r="M30" s="702"/>
      <c r="N30" s="702"/>
      <c r="O30" s="702"/>
      <c r="P30" s="702"/>
      <c r="Q30" s="702"/>
      <c r="R30" s="702"/>
      <c r="S30" s="702"/>
      <c r="AG30" s="294" t="s">
        <v>1423</v>
      </c>
      <c r="AU30" s="70"/>
      <c r="AV30" s="70"/>
    </row>
    <row r="31" spans="1:48" ht="30.75" customHeight="1" thickBot="1">
      <c r="A31" s="701" t="s">
        <v>1416</v>
      </c>
      <c r="B31" s="666" t="s">
        <v>1417</v>
      </c>
      <c r="C31" s="666" t="s">
        <v>2</v>
      </c>
      <c r="D31" s="666" t="s">
        <v>4</v>
      </c>
      <c r="E31" s="666"/>
      <c r="F31" s="644" t="s">
        <v>1132</v>
      </c>
      <c r="G31" s="664"/>
      <c r="H31" s="645"/>
      <c r="I31" s="698" t="s">
        <v>7</v>
      </c>
      <c r="J31" s="679" t="s">
        <v>1417</v>
      </c>
      <c r="K31" s="656" t="s">
        <v>2</v>
      </c>
      <c r="L31" s="684" t="s">
        <v>4</v>
      </c>
      <c r="M31" s="685"/>
      <c r="N31" s="685"/>
      <c r="O31" s="686"/>
      <c r="P31" s="684" t="s">
        <v>1971</v>
      </c>
      <c r="Q31" s="686"/>
      <c r="R31" s="701" t="s">
        <v>1969</v>
      </c>
      <c r="S31" s="655" t="s">
        <v>442</v>
      </c>
      <c r="AG31" s="294"/>
      <c r="AU31" s="70"/>
      <c r="AV31" s="70"/>
    </row>
    <row r="32" spans="1:48" ht="26.25" customHeight="1" thickBot="1">
      <c r="A32" s="701"/>
      <c r="B32" s="666"/>
      <c r="C32" s="666"/>
      <c r="D32" s="313" t="s">
        <v>1970</v>
      </c>
      <c r="E32" s="314" t="s">
        <v>1349</v>
      </c>
      <c r="F32" s="646"/>
      <c r="G32" s="665"/>
      <c r="H32" s="647"/>
      <c r="I32" s="699"/>
      <c r="J32" s="680"/>
      <c r="K32" s="657"/>
      <c r="L32" s="687" t="s">
        <v>1970</v>
      </c>
      <c r="M32" s="688"/>
      <c r="N32" s="799"/>
      <c r="O32" s="800"/>
      <c r="P32" s="801"/>
      <c r="Q32" s="802"/>
      <c r="R32" s="701"/>
      <c r="S32" s="655"/>
      <c r="AG32" s="294"/>
      <c r="AU32" s="70"/>
      <c r="AV32" s="70"/>
    </row>
    <row r="33" spans="1:48" ht="31" thickBot="1">
      <c r="A33" s="307" t="s">
        <v>1420</v>
      </c>
      <c r="B33" s="337"/>
      <c r="C33" s="338"/>
      <c r="D33" s="700"/>
      <c r="E33" s="700"/>
      <c r="F33" s="695"/>
      <c r="G33" s="696"/>
      <c r="H33" s="697"/>
      <c r="I33" s="316">
        <f>SUM(B33:G33)</f>
        <v>0</v>
      </c>
      <c r="J33" s="352"/>
      <c r="K33" s="352"/>
      <c r="L33" s="681"/>
      <c r="M33" s="682"/>
      <c r="N33" s="682"/>
      <c r="O33" s="683"/>
      <c r="P33" s="678"/>
      <c r="Q33" s="678"/>
      <c r="R33" s="316">
        <f>SUM(J33:Q33)</f>
        <v>0</v>
      </c>
      <c r="S33" s="311">
        <f>IF(R33=0,0,IF(I33=0,1,R33/I33))</f>
        <v>0</v>
      </c>
      <c r="AG33" s="294"/>
      <c r="AU33" s="70"/>
      <c r="AV33" s="70"/>
    </row>
    <row r="34" spans="1:48" ht="31" thickBot="1">
      <c r="A34" s="307" t="s">
        <v>1422</v>
      </c>
      <c r="B34" s="337"/>
      <c r="C34" s="338"/>
      <c r="D34" s="700"/>
      <c r="E34" s="700"/>
      <c r="F34" s="695"/>
      <c r="G34" s="696"/>
      <c r="H34" s="697"/>
      <c r="I34" s="316">
        <f>SUM(B34:G34)</f>
        <v>0</v>
      </c>
      <c r="J34" s="352"/>
      <c r="K34" s="352"/>
      <c r="L34" s="681"/>
      <c r="M34" s="682"/>
      <c r="N34" s="682"/>
      <c r="O34" s="683"/>
      <c r="P34" s="678"/>
      <c r="Q34" s="678"/>
      <c r="R34" s="316">
        <f>SUM(J34:Q34)</f>
        <v>0</v>
      </c>
      <c r="S34" s="311">
        <f>IF(R34=0,0,IF(I34=0,1,R34/I34))</f>
        <v>0</v>
      </c>
      <c r="AG34" s="294"/>
      <c r="AU34" s="70"/>
      <c r="AV34" s="70"/>
    </row>
    <row r="35" spans="1:48" ht="35.25" customHeight="1" thickBot="1">
      <c r="A35" s="694" t="s">
        <v>1973</v>
      </c>
      <c r="B35" s="694"/>
      <c r="C35" s="694"/>
      <c r="D35" s="694"/>
      <c r="E35" s="694"/>
      <c r="F35" s="694"/>
      <c r="G35" s="694"/>
      <c r="H35" s="694"/>
      <c r="I35" s="317">
        <f>IF(F29=0,F28,F29)+(IF(I34=0,I33,I34))</f>
        <v>0</v>
      </c>
      <c r="J35" s="692" t="s">
        <v>1972</v>
      </c>
      <c r="K35" s="693"/>
      <c r="L35" s="693"/>
      <c r="M35" s="693"/>
      <c r="N35" s="693"/>
      <c r="O35" s="693"/>
      <c r="P35" s="693"/>
      <c r="Q35" s="693"/>
      <c r="R35" s="317">
        <f>IF(R29=0,R28,R29)+(IF(R34=0,R33,R34))</f>
        <v>0</v>
      </c>
      <c r="S35" s="318">
        <f>IF(R35=0,0,IF(I35=0,1,R35/I35))</f>
        <v>0</v>
      </c>
      <c r="AG35" s="294"/>
      <c r="AU35" s="70"/>
      <c r="AV35" s="70"/>
    </row>
    <row r="36" spans="1:48" ht="24" customHeight="1" thickBot="1">
      <c r="A36" s="666" t="s">
        <v>1424</v>
      </c>
      <c r="B36" s="666"/>
      <c r="C36" s="666"/>
      <c r="D36" s="666"/>
      <c r="E36" s="666"/>
      <c r="F36" s="666"/>
      <c r="G36" s="666"/>
      <c r="H36" s="666"/>
      <c r="I36" s="666"/>
      <c r="J36" s="666"/>
      <c r="K36" s="666"/>
      <c r="L36" s="666"/>
      <c r="M36" s="666"/>
      <c r="N36" s="666"/>
      <c r="O36" s="666"/>
      <c r="P36" s="666"/>
      <c r="Q36" s="666"/>
      <c r="R36" s="666"/>
      <c r="S36" s="666"/>
      <c r="AG36" s="294" t="s">
        <v>1425</v>
      </c>
      <c r="AU36" s="70"/>
      <c r="AV36" s="70"/>
    </row>
    <row r="37" spans="1:48" ht="27" customHeight="1" thickBot="1">
      <c r="A37" s="667"/>
      <c r="B37" s="668"/>
      <c r="C37" s="668"/>
      <c r="D37" s="668"/>
      <c r="E37" s="668"/>
      <c r="F37" s="668"/>
      <c r="G37" s="668"/>
      <c r="H37" s="668"/>
      <c r="I37" s="668"/>
      <c r="J37" s="668"/>
      <c r="K37" s="668"/>
      <c r="L37" s="668"/>
      <c r="M37" s="668"/>
      <c r="N37" s="668"/>
      <c r="O37" s="668"/>
      <c r="P37" s="668"/>
      <c r="Q37" s="668"/>
      <c r="R37" s="668"/>
      <c r="S37" s="669"/>
      <c r="AG37" s="294" t="s">
        <v>1426</v>
      </c>
      <c r="AU37" s="70"/>
      <c r="AV37" s="70"/>
    </row>
    <row r="38" spans="1:48" ht="33" thickBot="1">
      <c r="A38" s="648"/>
      <c r="B38" s="649"/>
      <c r="C38" s="649"/>
      <c r="D38" s="649"/>
      <c r="E38" s="649"/>
      <c r="F38" s="649"/>
      <c r="G38" s="649"/>
      <c r="H38" s="649"/>
      <c r="I38" s="649"/>
      <c r="J38" s="649"/>
      <c r="K38" s="649"/>
      <c r="L38" s="649"/>
      <c r="M38" s="649"/>
      <c r="N38" s="649"/>
      <c r="O38" s="649"/>
      <c r="P38" s="649"/>
      <c r="Q38" s="649"/>
      <c r="R38" s="649"/>
      <c r="S38" s="650"/>
      <c r="AG38" s="294" t="s">
        <v>1427</v>
      </c>
      <c r="AU38" s="70"/>
      <c r="AV38" s="70"/>
    </row>
    <row r="39" spans="1:48" ht="17" thickTop="1">
      <c r="AG39" s="294" t="s">
        <v>1428</v>
      </c>
      <c r="AU39" s="70"/>
      <c r="AV39" s="70"/>
    </row>
    <row r="40" spans="1:48" ht="32">
      <c r="C40" s="180"/>
      <c r="AG40" s="294" t="s">
        <v>1429</v>
      </c>
      <c r="AU40" s="70"/>
      <c r="AV40" s="70"/>
    </row>
    <row r="41" spans="1:48" ht="32">
      <c r="AG41" s="294" t="s">
        <v>1430</v>
      </c>
      <c r="AU41" s="70"/>
      <c r="AV41" s="70"/>
    </row>
    <row r="42" spans="1:48" ht="48">
      <c r="C42" s="180"/>
      <c r="AG42" s="294" t="s">
        <v>1431</v>
      </c>
      <c r="AU42" s="70"/>
      <c r="AV42" s="70"/>
    </row>
    <row r="43" spans="1:48" ht="32">
      <c r="AG43" s="294" t="s">
        <v>1432</v>
      </c>
      <c r="AU43" s="70"/>
      <c r="AV43" s="70"/>
    </row>
    <row r="44" spans="1:48" ht="16">
      <c r="AG44" s="294" t="s">
        <v>1433</v>
      </c>
      <c r="AU44" s="70"/>
      <c r="AV44" s="70"/>
    </row>
    <row r="45" spans="1:48" ht="16">
      <c r="AG45" s="294" t="s">
        <v>1434</v>
      </c>
      <c r="AU45" s="70"/>
      <c r="AV45" s="70"/>
    </row>
    <row r="46" spans="1:48" ht="16">
      <c r="AG46" s="294" t="s">
        <v>1435</v>
      </c>
      <c r="AU46" s="70"/>
      <c r="AV46" s="70"/>
    </row>
    <row r="47" spans="1:48" ht="32">
      <c r="AG47" s="294" t="s">
        <v>1436</v>
      </c>
      <c r="AU47" s="70"/>
      <c r="AV47" s="70"/>
    </row>
    <row r="48" spans="1:48" ht="16">
      <c r="AG48" s="294" t="s">
        <v>1437</v>
      </c>
      <c r="AU48" s="70"/>
      <c r="AV48" s="70"/>
    </row>
    <row r="49" spans="33:48" ht="32">
      <c r="AG49" s="294" t="s">
        <v>1438</v>
      </c>
      <c r="AU49" s="70"/>
      <c r="AV49" s="70"/>
    </row>
    <row r="50" spans="33:48" ht="32">
      <c r="AG50" s="294" t="s">
        <v>1439</v>
      </c>
      <c r="AU50" s="70"/>
      <c r="AV50" s="70"/>
    </row>
    <row r="51" spans="33:48" ht="16">
      <c r="AG51" s="294" t="s">
        <v>1440</v>
      </c>
      <c r="AU51" s="70"/>
      <c r="AV51" s="70"/>
    </row>
    <row r="52" spans="33:48" ht="16">
      <c r="AG52" s="294" t="s">
        <v>1441</v>
      </c>
      <c r="AU52" s="70"/>
      <c r="AV52" s="70"/>
    </row>
    <row r="53" spans="33:48" ht="16">
      <c r="AG53" s="294" t="s">
        <v>1442</v>
      </c>
      <c r="AU53" s="70"/>
      <c r="AV53" s="70"/>
    </row>
    <row r="54" spans="33:48" ht="16">
      <c r="AG54" s="294" t="s">
        <v>1443</v>
      </c>
      <c r="AU54" s="70"/>
      <c r="AV54" s="70"/>
    </row>
    <row r="55" spans="33:48" ht="32">
      <c r="AG55" s="294" t="s">
        <v>1444</v>
      </c>
      <c r="AU55" s="70"/>
      <c r="AV55" s="70"/>
    </row>
    <row r="56" spans="33:48" ht="32">
      <c r="AG56" s="294" t="s">
        <v>1445</v>
      </c>
      <c r="AU56" s="70"/>
      <c r="AV56" s="70"/>
    </row>
    <row r="57" spans="33:48" ht="16">
      <c r="AG57" s="294" t="s">
        <v>1446</v>
      </c>
      <c r="AU57" s="70"/>
      <c r="AV57" s="70"/>
    </row>
    <row r="58" spans="33:48" ht="16">
      <c r="AG58" s="294" t="s">
        <v>1447</v>
      </c>
      <c r="AU58" s="70"/>
      <c r="AV58" s="70"/>
    </row>
    <row r="59" spans="33:48" ht="32">
      <c r="AG59" s="294" t="s">
        <v>1448</v>
      </c>
      <c r="AU59" s="70"/>
      <c r="AV59" s="70"/>
    </row>
    <row r="60" spans="33:48" ht="16">
      <c r="AG60" s="294" t="s">
        <v>1449</v>
      </c>
      <c r="AU60" s="70"/>
      <c r="AV60" s="70"/>
    </row>
    <row r="61" spans="33:48" ht="16">
      <c r="AG61" s="294" t="s">
        <v>1450</v>
      </c>
      <c r="AU61" s="70"/>
      <c r="AV61" s="70"/>
    </row>
    <row r="62" spans="33:48" ht="16">
      <c r="AG62" s="294" t="s">
        <v>1451</v>
      </c>
      <c r="AU62" s="70"/>
      <c r="AV62" s="70"/>
    </row>
    <row r="63" spans="33:48" ht="16">
      <c r="AG63" s="294" t="s">
        <v>1452</v>
      </c>
      <c r="AU63" s="70"/>
      <c r="AV63" s="70"/>
    </row>
    <row r="64" spans="33:48" ht="32">
      <c r="AG64" s="294" t="s">
        <v>1453</v>
      </c>
      <c r="AU64" s="70"/>
      <c r="AV64" s="70"/>
    </row>
    <row r="65" spans="33:48" ht="32">
      <c r="AG65" s="294" t="s">
        <v>1454</v>
      </c>
      <c r="AU65" s="70"/>
      <c r="AV65" s="70"/>
    </row>
    <row r="66" spans="33:48" ht="16">
      <c r="AG66" s="294" t="s">
        <v>1455</v>
      </c>
      <c r="AU66" s="70"/>
      <c r="AV66" s="70"/>
    </row>
    <row r="67" spans="33:48" ht="16">
      <c r="AG67" s="294" t="s">
        <v>1456</v>
      </c>
      <c r="AU67" s="70"/>
      <c r="AV67" s="70"/>
    </row>
    <row r="68" spans="33:48" ht="32">
      <c r="AG68" s="294" t="s">
        <v>1457</v>
      </c>
      <c r="AU68" s="70"/>
      <c r="AV68" s="70"/>
    </row>
    <row r="69" spans="33:48" ht="32">
      <c r="AG69" s="294" t="s">
        <v>1458</v>
      </c>
      <c r="AU69" s="70"/>
      <c r="AV69" s="70"/>
    </row>
    <row r="70" spans="33:48" ht="16">
      <c r="AG70" s="294" t="s">
        <v>1459</v>
      </c>
      <c r="AU70" s="70"/>
      <c r="AV70" s="70"/>
    </row>
    <row r="71" spans="33:48" ht="16">
      <c r="AG71" s="294" t="s">
        <v>1460</v>
      </c>
      <c r="AU71" s="70"/>
      <c r="AV71" s="70"/>
    </row>
    <row r="72" spans="33:48" ht="32">
      <c r="AG72" s="294" t="s">
        <v>1461</v>
      </c>
      <c r="AU72" s="70"/>
      <c r="AV72" s="70"/>
    </row>
    <row r="73" spans="33:48" ht="16">
      <c r="AG73" s="294" t="s">
        <v>1462</v>
      </c>
      <c r="AU73" s="70"/>
      <c r="AV73" s="70"/>
    </row>
    <row r="74" spans="33:48" ht="16">
      <c r="AG74" s="294" t="s">
        <v>1463</v>
      </c>
      <c r="AU74" s="70"/>
      <c r="AV74" s="70"/>
    </row>
    <row r="75" spans="33:48" ht="16">
      <c r="AG75" s="294" t="s">
        <v>1464</v>
      </c>
      <c r="AU75" s="70"/>
      <c r="AV75" s="70"/>
    </row>
    <row r="76" spans="33:48" ht="32">
      <c r="AG76" s="294" t="s">
        <v>1465</v>
      </c>
      <c r="AU76" s="70"/>
      <c r="AV76" s="70"/>
    </row>
    <row r="77" spans="33:48" ht="16">
      <c r="AG77" s="294" t="s">
        <v>1466</v>
      </c>
      <c r="AU77" s="70"/>
      <c r="AV77" s="70"/>
    </row>
    <row r="78" spans="33:48" ht="32">
      <c r="AG78" s="294" t="s">
        <v>1467</v>
      </c>
      <c r="AU78" s="70"/>
      <c r="AV78" s="70"/>
    </row>
    <row r="79" spans="33:48" ht="32">
      <c r="AG79" s="294" t="s">
        <v>1468</v>
      </c>
      <c r="AU79" s="70"/>
      <c r="AV79" s="70"/>
    </row>
    <row r="80" spans="33:48" ht="16">
      <c r="AG80" s="294" t="s">
        <v>1469</v>
      </c>
      <c r="AU80" s="70"/>
      <c r="AV80" s="70"/>
    </row>
    <row r="81" spans="33:48" ht="32">
      <c r="AG81" s="294" t="s">
        <v>1470</v>
      </c>
      <c r="AU81" s="70"/>
      <c r="AV81" s="70"/>
    </row>
    <row r="82" spans="33:48" ht="32">
      <c r="AG82" s="294" t="s">
        <v>1471</v>
      </c>
      <c r="AU82" s="70"/>
      <c r="AV82" s="70"/>
    </row>
    <row r="83" spans="33:48" ht="32">
      <c r="AG83" s="294" t="s">
        <v>1472</v>
      </c>
      <c r="AU83" s="70"/>
      <c r="AV83" s="70"/>
    </row>
    <row r="84" spans="33:48" ht="32">
      <c r="AG84" s="294" t="s">
        <v>1473</v>
      </c>
      <c r="AU84" s="70"/>
      <c r="AV84" s="70"/>
    </row>
    <row r="85" spans="33:48" ht="16">
      <c r="AG85" s="294" t="s">
        <v>1474</v>
      </c>
      <c r="AU85" s="70"/>
      <c r="AV85" s="70"/>
    </row>
    <row r="86" spans="33:48" ht="16">
      <c r="AG86" s="294" t="s">
        <v>1475</v>
      </c>
      <c r="AU86" s="70"/>
      <c r="AV86" s="70"/>
    </row>
    <row r="87" spans="33:48" ht="16">
      <c r="AG87" s="294" t="s">
        <v>1476</v>
      </c>
      <c r="AU87" s="70"/>
      <c r="AV87" s="70"/>
    </row>
    <row r="88" spans="33:48" ht="16">
      <c r="AG88" s="294" t="s">
        <v>1477</v>
      </c>
      <c r="AU88" s="70"/>
      <c r="AV88" s="70"/>
    </row>
    <row r="89" spans="33:48" ht="16">
      <c r="AG89" s="294" t="s">
        <v>1478</v>
      </c>
      <c r="AU89" s="70"/>
      <c r="AV89" s="70"/>
    </row>
    <row r="90" spans="33:48" ht="16">
      <c r="AG90" s="294" t="s">
        <v>1479</v>
      </c>
      <c r="AU90" s="70"/>
      <c r="AV90" s="70"/>
    </row>
    <row r="91" spans="33:48" ht="16">
      <c r="AG91" s="294" t="s">
        <v>1480</v>
      </c>
      <c r="AU91" s="70"/>
      <c r="AV91" s="70"/>
    </row>
    <row r="92" spans="33:48" ht="16">
      <c r="AG92" s="294" t="s">
        <v>1481</v>
      </c>
      <c r="AU92" s="70"/>
      <c r="AV92" s="70"/>
    </row>
    <row r="93" spans="33:48" ht="16">
      <c r="AG93" s="294" t="s">
        <v>1482</v>
      </c>
      <c r="AU93" s="70"/>
      <c r="AV93" s="70"/>
    </row>
    <row r="94" spans="33:48" ht="32">
      <c r="AG94" s="294" t="s">
        <v>1483</v>
      </c>
      <c r="AU94" s="70"/>
      <c r="AV94" s="70"/>
    </row>
    <row r="95" spans="33:48" ht="16">
      <c r="AG95" s="294" t="s">
        <v>1484</v>
      </c>
      <c r="AU95" s="70"/>
      <c r="AV95" s="70"/>
    </row>
    <row r="96" spans="33:48" ht="16">
      <c r="AG96" s="294" t="s">
        <v>1485</v>
      </c>
      <c r="AU96" s="70"/>
      <c r="AV96" s="70"/>
    </row>
    <row r="97" spans="33:48" ht="32">
      <c r="AG97" s="294" t="s">
        <v>1486</v>
      </c>
      <c r="AU97" s="70"/>
      <c r="AV97" s="70"/>
    </row>
    <row r="98" spans="33:48" ht="16">
      <c r="AG98" s="294" t="s">
        <v>1487</v>
      </c>
      <c r="AU98" s="70"/>
      <c r="AV98" s="70"/>
    </row>
    <row r="99" spans="33:48" ht="16">
      <c r="AG99" s="294" t="s">
        <v>1488</v>
      </c>
      <c r="AU99" s="70"/>
      <c r="AV99" s="70"/>
    </row>
    <row r="100" spans="33:48" ht="32">
      <c r="AG100" s="294" t="s">
        <v>1489</v>
      </c>
      <c r="AU100" s="70"/>
      <c r="AV100" s="70"/>
    </row>
    <row r="101" spans="33:48" ht="16">
      <c r="AG101" s="294" t="s">
        <v>1490</v>
      </c>
      <c r="AU101" s="70"/>
      <c r="AV101" s="70"/>
    </row>
    <row r="102" spans="33:48" ht="16">
      <c r="AG102" s="294" t="s">
        <v>1491</v>
      </c>
      <c r="AU102" s="70"/>
      <c r="AV102" s="70"/>
    </row>
    <row r="103" spans="33:48" ht="16">
      <c r="AG103" s="294" t="s">
        <v>1492</v>
      </c>
      <c r="AU103" s="70"/>
      <c r="AV103" s="70"/>
    </row>
    <row r="104" spans="33:48" ht="32">
      <c r="AG104" s="294" t="s">
        <v>1493</v>
      </c>
      <c r="AU104" s="70"/>
      <c r="AV104" s="70"/>
    </row>
    <row r="105" spans="33:48" ht="16">
      <c r="AG105" s="294" t="s">
        <v>1494</v>
      </c>
      <c r="AU105" s="70"/>
      <c r="AV105" s="70"/>
    </row>
    <row r="106" spans="33:48" ht="32">
      <c r="AG106" s="294" t="s">
        <v>1495</v>
      </c>
      <c r="AU106" s="70"/>
      <c r="AV106" s="70"/>
    </row>
    <row r="107" spans="33:48" ht="16">
      <c r="AG107" s="294" t="s">
        <v>1496</v>
      </c>
      <c r="AU107" s="70"/>
      <c r="AV107" s="70"/>
    </row>
    <row r="108" spans="33:48" ht="32">
      <c r="AG108" s="294" t="s">
        <v>1497</v>
      </c>
      <c r="AU108" s="70"/>
      <c r="AV108" s="70"/>
    </row>
    <row r="109" spans="33:48" ht="32">
      <c r="AG109" s="294" t="s">
        <v>1498</v>
      </c>
      <c r="AU109" s="70"/>
      <c r="AV109" s="70"/>
    </row>
    <row r="110" spans="33:48" ht="16">
      <c r="AG110" s="294" t="s">
        <v>1499</v>
      </c>
      <c r="AU110" s="70"/>
      <c r="AV110" s="70"/>
    </row>
    <row r="111" spans="33:48" ht="16">
      <c r="AG111" s="294" t="s">
        <v>1500</v>
      </c>
      <c r="AU111" s="70"/>
      <c r="AV111" s="70"/>
    </row>
    <row r="112" spans="33:48" ht="16">
      <c r="AG112" s="294" t="s">
        <v>1501</v>
      </c>
      <c r="AU112" s="70"/>
      <c r="AV112" s="70"/>
    </row>
    <row r="113" spans="33:48" ht="16">
      <c r="AG113" s="294" t="s">
        <v>1502</v>
      </c>
      <c r="AU113" s="70"/>
      <c r="AV113" s="70"/>
    </row>
    <row r="114" spans="33:48" ht="16">
      <c r="AG114" s="294" t="s">
        <v>1503</v>
      </c>
      <c r="AU114" s="70"/>
      <c r="AV114" s="70"/>
    </row>
    <row r="115" spans="33:48" ht="16">
      <c r="AG115" s="294" t="s">
        <v>1504</v>
      </c>
      <c r="AU115" s="70"/>
      <c r="AV115" s="70"/>
    </row>
    <row r="116" spans="33:48" ht="48">
      <c r="AG116" s="294" t="s">
        <v>1505</v>
      </c>
      <c r="AU116" s="70"/>
      <c r="AV116" s="70"/>
    </row>
    <row r="117" spans="33:48" ht="16">
      <c r="AG117" s="294" t="s">
        <v>1506</v>
      </c>
      <c r="AU117" s="70"/>
      <c r="AV117" s="70"/>
    </row>
    <row r="118" spans="33:48" ht="16">
      <c r="AG118" s="294" t="s">
        <v>1507</v>
      </c>
      <c r="AU118" s="70"/>
      <c r="AV118" s="70"/>
    </row>
    <row r="119" spans="33:48" ht="16">
      <c r="AG119" s="294" t="s">
        <v>1508</v>
      </c>
      <c r="AU119" s="70"/>
      <c r="AV119" s="70"/>
    </row>
    <row r="120" spans="33:48" ht="48">
      <c r="AG120" s="294" t="s">
        <v>1509</v>
      </c>
      <c r="AU120" s="70"/>
      <c r="AV120" s="70"/>
    </row>
    <row r="121" spans="33:48" ht="32">
      <c r="AG121" s="294" t="s">
        <v>1510</v>
      </c>
      <c r="AU121" s="70"/>
      <c r="AV121" s="70"/>
    </row>
    <row r="122" spans="33:48" ht="16">
      <c r="AG122" s="294" t="s">
        <v>1511</v>
      </c>
      <c r="AU122" s="70"/>
      <c r="AV122" s="70"/>
    </row>
    <row r="123" spans="33:48" ht="32">
      <c r="AG123" s="294" t="s">
        <v>1512</v>
      </c>
      <c r="AU123" s="70"/>
      <c r="AV123" s="70"/>
    </row>
    <row r="124" spans="33:48" ht="16">
      <c r="AG124" s="294" t="s">
        <v>1513</v>
      </c>
      <c r="AU124" s="70"/>
      <c r="AV124" s="70"/>
    </row>
    <row r="125" spans="33:48" ht="32">
      <c r="AG125" s="294" t="s">
        <v>1514</v>
      </c>
      <c r="AU125" s="70"/>
      <c r="AV125" s="70"/>
    </row>
    <row r="126" spans="33:48" ht="16">
      <c r="AG126" s="294" t="s">
        <v>1515</v>
      </c>
      <c r="AU126" s="70"/>
      <c r="AV126" s="70"/>
    </row>
    <row r="127" spans="33:48" ht="48">
      <c r="AG127" s="294" t="s">
        <v>1516</v>
      </c>
      <c r="AU127" s="70"/>
      <c r="AV127" s="70"/>
    </row>
    <row r="128" spans="33:48" ht="32">
      <c r="AG128" s="294" t="s">
        <v>1517</v>
      </c>
    </row>
    <row r="129" spans="33:33" ht="32">
      <c r="AG129" s="294" t="s">
        <v>1518</v>
      </c>
    </row>
    <row r="130" spans="33:33" ht="16">
      <c r="AG130" s="294" t="s">
        <v>1519</v>
      </c>
    </row>
    <row r="131" spans="33:33" ht="32">
      <c r="AG131" s="294" t="s">
        <v>1520</v>
      </c>
    </row>
    <row r="132" spans="33:33" ht="32">
      <c r="AG132" s="294" t="s">
        <v>1521</v>
      </c>
    </row>
    <row r="133" spans="33:33" ht="16">
      <c r="AG133" s="294" t="s">
        <v>1522</v>
      </c>
    </row>
    <row r="134" spans="33:33" ht="16">
      <c r="AG134" s="294" t="s">
        <v>1523</v>
      </c>
    </row>
    <row r="135" spans="33:33" ht="16">
      <c r="AG135" s="294" t="s">
        <v>1524</v>
      </c>
    </row>
    <row r="136" spans="33:33" ht="16">
      <c r="AG136" s="294" t="s">
        <v>1525</v>
      </c>
    </row>
    <row r="137" spans="33:33" ht="16">
      <c r="AG137" s="294" t="s">
        <v>1526</v>
      </c>
    </row>
    <row r="138" spans="33:33" ht="16">
      <c r="AG138" s="294" t="s">
        <v>1527</v>
      </c>
    </row>
    <row r="139" spans="33:33" ht="16">
      <c r="AG139" s="294" t="s">
        <v>1528</v>
      </c>
    </row>
    <row r="140" spans="33:33" ht="16">
      <c r="AG140" s="294" t="s">
        <v>1529</v>
      </c>
    </row>
    <row r="141" spans="33:33" ht="16">
      <c r="AG141" s="294" t="s">
        <v>1530</v>
      </c>
    </row>
    <row r="142" spans="33:33" ht="32">
      <c r="AG142" s="294" t="s">
        <v>1531</v>
      </c>
    </row>
    <row r="143" spans="33:33" ht="16">
      <c r="AG143" s="294" t="s">
        <v>1532</v>
      </c>
    </row>
    <row r="144" spans="33:33" ht="16">
      <c r="AG144" s="294" t="s">
        <v>1533</v>
      </c>
    </row>
    <row r="145" spans="33:33" ht="16">
      <c r="AG145" s="294" t="s">
        <v>1534</v>
      </c>
    </row>
    <row r="146" spans="33:33" ht="16">
      <c r="AG146" s="294" t="s">
        <v>1535</v>
      </c>
    </row>
    <row r="147" spans="33:33" ht="16">
      <c r="AG147" s="294" t="s">
        <v>1536</v>
      </c>
    </row>
    <row r="148" spans="33:33" ht="16">
      <c r="AG148" s="294" t="s">
        <v>1537</v>
      </c>
    </row>
    <row r="149" spans="33:33" ht="16">
      <c r="AG149" s="294" t="s">
        <v>1538</v>
      </c>
    </row>
    <row r="150" spans="33:33" ht="16">
      <c r="AG150" s="294" t="s">
        <v>1539</v>
      </c>
    </row>
    <row r="151" spans="33:33" ht="16">
      <c r="AG151" s="294" t="s">
        <v>1540</v>
      </c>
    </row>
    <row r="152" spans="33:33" ht="16">
      <c r="AG152" s="294" t="s">
        <v>1541</v>
      </c>
    </row>
    <row r="153" spans="33:33" ht="16">
      <c r="AG153" s="294" t="s">
        <v>1542</v>
      </c>
    </row>
    <row r="154" spans="33:33" ht="32">
      <c r="AG154" s="294" t="s">
        <v>1543</v>
      </c>
    </row>
    <row r="155" spans="33:33" ht="16">
      <c r="AG155" s="294" t="s">
        <v>1544</v>
      </c>
    </row>
    <row r="156" spans="33:33" ht="16">
      <c r="AG156" s="294" t="s">
        <v>1545</v>
      </c>
    </row>
    <row r="157" spans="33:33" ht="48">
      <c r="AG157" s="294" t="s">
        <v>1546</v>
      </c>
    </row>
    <row r="158" spans="33:33" ht="16">
      <c r="AG158" s="294" t="s">
        <v>1547</v>
      </c>
    </row>
    <row r="159" spans="33:33" ht="32">
      <c r="AG159" s="294" t="s">
        <v>1548</v>
      </c>
    </row>
    <row r="160" spans="33:33" ht="16">
      <c r="AG160" s="294" t="s">
        <v>1549</v>
      </c>
    </row>
    <row r="161" spans="33:33" ht="32">
      <c r="AG161" s="294" t="s">
        <v>1550</v>
      </c>
    </row>
    <row r="162" spans="33:33" ht="16">
      <c r="AG162" s="294" t="s">
        <v>1551</v>
      </c>
    </row>
    <row r="163" spans="33:33" ht="32">
      <c r="AG163" s="294" t="s">
        <v>1552</v>
      </c>
    </row>
    <row r="164" spans="33:33" ht="32">
      <c r="AG164" s="294" t="s">
        <v>1553</v>
      </c>
    </row>
    <row r="165" spans="33:33" ht="32">
      <c r="AG165" s="294" t="s">
        <v>1554</v>
      </c>
    </row>
    <row r="166" spans="33:33" ht="16">
      <c r="AG166" s="294" t="s">
        <v>1555</v>
      </c>
    </row>
    <row r="167" spans="33:33" ht="32">
      <c r="AG167" s="294" t="s">
        <v>1556</v>
      </c>
    </row>
    <row r="168" spans="33:33" ht="16">
      <c r="AG168" s="294" t="s">
        <v>1557</v>
      </c>
    </row>
    <row r="169" spans="33:33" ht="16">
      <c r="AG169" s="294" t="s">
        <v>1558</v>
      </c>
    </row>
    <row r="170" spans="33:33" ht="16">
      <c r="AG170" s="294" t="s">
        <v>1559</v>
      </c>
    </row>
    <row r="171" spans="33:33" ht="32">
      <c r="AG171" s="294" t="s">
        <v>1560</v>
      </c>
    </row>
    <row r="172" spans="33:33" ht="16">
      <c r="AG172" s="294" t="s">
        <v>2035</v>
      </c>
    </row>
    <row r="173" spans="33:33" ht="32">
      <c r="AG173" s="294" t="s">
        <v>1561</v>
      </c>
    </row>
    <row r="174" spans="33:33" ht="32">
      <c r="AG174" s="294" t="s">
        <v>1562</v>
      </c>
    </row>
    <row r="175" spans="33:33" ht="16">
      <c r="AG175" s="181" t="s">
        <v>1094</v>
      </c>
    </row>
    <row r="990" spans="47:63" ht="17" thickBot="1">
      <c r="AU990" s="182" t="s">
        <v>1563</v>
      </c>
      <c r="AV990" s="42" t="s">
        <v>1564</v>
      </c>
      <c r="AW990" s="651" t="s">
        <v>1565</v>
      </c>
      <c r="AX990" s="651"/>
      <c r="AY990" s="651"/>
      <c r="AZ990" s="651"/>
      <c r="BA990" s="183" t="s">
        <v>1566</v>
      </c>
      <c r="BB990" s="183" t="s">
        <v>1567</v>
      </c>
      <c r="BC990" s="292" t="s">
        <v>1568</v>
      </c>
      <c r="BD990" s="289" t="s">
        <v>1569</v>
      </c>
      <c r="BE990" s="184" t="s">
        <v>1570</v>
      </c>
      <c r="BF990" s="184" t="s">
        <v>127</v>
      </c>
      <c r="BG990" s="184" t="s">
        <v>128</v>
      </c>
      <c r="BH990" s="185" t="s">
        <v>1571</v>
      </c>
      <c r="BI990" s="186" t="s">
        <v>1572</v>
      </c>
      <c r="BJ990" s="72" t="s">
        <v>1163</v>
      </c>
      <c r="BK990" s="72"/>
    </row>
    <row r="991" spans="47:63" ht="16">
      <c r="AU991" s="182" t="str">
        <f t="shared" ref="AU991:AU1033" si="2">MID(AV991,1,4)</f>
        <v>E011</v>
      </c>
      <c r="AV991" s="187" t="s">
        <v>81</v>
      </c>
      <c r="AW991" s="188" t="s">
        <v>1573</v>
      </c>
      <c r="AX991" s="189" t="s">
        <v>1574</v>
      </c>
      <c r="AY991" s="190" t="s">
        <v>1575</v>
      </c>
      <c r="AZ991" s="191" t="s">
        <v>6</v>
      </c>
      <c r="BA991" s="289" t="s">
        <v>1975</v>
      </c>
      <c r="BB991" s="9" t="s">
        <v>132</v>
      </c>
      <c r="BC991" s="289" t="s">
        <v>1144</v>
      </c>
      <c r="BD991" s="192" t="s">
        <v>1576</v>
      </c>
      <c r="BE991" s="289" t="s">
        <v>1122</v>
      </c>
      <c r="BH991" s="295" t="s">
        <v>1577</v>
      </c>
      <c r="BI991" s="334" t="s">
        <v>1988</v>
      </c>
      <c r="BJ991" s="73" t="s">
        <v>1184</v>
      </c>
      <c r="BK991" s="194"/>
    </row>
    <row r="992" spans="47:63" ht="16">
      <c r="AU992" s="182" t="str">
        <f t="shared" si="2"/>
        <v>E012</v>
      </c>
      <c r="AV992" s="195" t="s">
        <v>82</v>
      </c>
      <c r="AW992" s="652" t="s">
        <v>1578</v>
      </c>
      <c r="AX992" s="653" t="s">
        <v>1579</v>
      </c>
      <c r="AY992" s="197" t="s">
        <v>1580</v>
      </c>
      <c r="AZ992" s="295"/>
      <c r="BA992" s="289" t="s">
        <v>1976</v>
      </c>
      <c r="BB992" s="9" t="s">
        <v>133</v>
      </c>
      <c r="BC992" s="289" t="s">
        <v>1143</v>
      </c>
      <c r="BD992" s="192" t="s">
        <v>1581</v>
      </c>
      <c r="BE992" s="289" t="s">
        <v>1123</v>
      </c>
      <c r="BF992" s="11" t="s">
        <v>948</v>
      </c>
      <c r="BG992" s="289" t="s">
        <v>976</v>
      </c>
      <c r="BH992" s="295" t="s">
        <v>1582</v>
      </c>
      <c r="BI992" s="335" t="s">
        <v>1989</v>
      </c>
      <c r="BJ992" s="73" t="s">
        <v>1185</v>
      </c>
      <c r="BK992" s="194"/>
    </row>
    <row r="993" spans="47:63" ht="16">
      <c r="AU993" s="182" t="str">
        <f t="shared" si="2"/>
        <v>E013</v>
      </c>
      <c r="AV993" s="195" t="s">
        <v>83</v>
      </c>
      <c r="AW993" s="652"/>
      <c r="AX993" s="653"/>
      <c r="AY993" s="197" t="s">
        <v>1583</v>
      </c>
      <c r="AZ993" s="295"/>
      <c r="BA993" s="289" t="s">
        <v>1977</v>
      </c>
      <c r="BB993" s="9" t="s">
        <v>134</v>
      </c>
      <c r="BC993" s="289" t="s">
        <v>1140</v>
      </c>
      <c r="BD993" s="192" t="s">
        <v>1584</v>
      </c>
      <c r="BE993" s="289" t="s">
        <v>1124</v>
      </c>
      <c r="BF993" s="289" t="s">
        <v>949</v>
      </c>
      <c r="BG993" s="289" t="s">
        <v>977</v>
      </c>
      <c r="BH993" s="295" t="s">
        <v>1585</v>
      </c>
      <c r="BI993" s="366" t="s">
        <v>2023</v>
      </c>
      <c r="BJ993" s="73" t="s">
        <v>1186</v>
      </c>
      <c r="BK993" s="200"/>
    </row>
    <row r="994" spans="47:63" ht="32">
      <c r="AU994" s="182" t="str">
        <f t="shared" si="2"/>
        <v>E015</v>
      </c>
      <c r="AV994" s="201" t="s">
        <v>80</v>
      </c>
      <c r="AW994" s="652" t="s">
        <v>1586</v>
      </c>
      <c r="AX994" s="653" t="s">
        <v>1587</v>
      </c>
      <c r="AY994" s="202" t="s">
        <v>1588</v>
      </c>
      <c r="AZ994" s="654"/>
      <c r="BA994" s="289" t="s">
        <v>1978</v>
      </c>
      <c r="BB994" s="9" t="s">
        <v>135</v>
      </c>
      <c r="BC994" s="289" t="s">
        <v>906</v>
      </c>
      <c r="BD994" s="192" t="s">
        <v>1305</v>
      </c>
      <c r="BE994" s="289" t="s">
        <v>1139</v>
      </c>
      <c r="BF994" s="289" t="s">
        <v>950</v>
      </c>
      <c r="BG994" s="289" t="s">
        <v>978</v>
      </c>
      <c r="BH994" s="295" t="s">
        <v>1589</v>
      </c>
      <c r="BI994" s="336" t="s">
        <v>1094</v>
      </c>
      <c r="BJ994" s="73" t="s">
        <v>1279</v>
      </c>
      <c r="BK994" s="200"/>
    </row>
    <row r="995" spans="47:63" ht="32">
      <c r="AU995" s="182" t="str">
        <f t="shared" si="2"/>
        <v>E021</v>
      </c>
      <c r="AV995" s="195" t="s">
        <v>84</v>
      </c>
      <c r="AW995" s="652"/>
      <c r="AX995" s="653"/>
      <c r="AY995" s="203" t="s">
        <v>1590</v>
      </c>
      <c r="AZ995" s="654"/>
      <c r="BA995" s="289" t="s">
        <v>1979</v>
      </c>
      <c r="BB995" s="9" t="s">
        <v>136</v>
      </c>
      <c r="BC995" s="289" t="s">
        <v>1142</v>
      </c>
      <c r="BD995" s="192" t="s">
        <v>28</v>
      </c>
      <c r="BF995" s="289" t="s">
        <v>951</v>
      </c>
      <c r="BG995" s="289" t="s">
        <v>979</v>
      </c>
      <c r="BH995" s="295" t="s">
        <v>1591</v>
      </c>
      <c r="BI995" s="198"/>
      <c r="BJ995" s="73" t="s">
        <v>1187</v>
      </c>
      <c r="BK995" s="204"/>
    </row>
    <row r="996" spans="47:63" ht="32">
      <c r="AU996" s="182" t="str">
        <f t="shared" si="2"/>
        <v>E031</v>
      </c>
      <c r="AV996" s="50" t="s">
        <v>86</v>
      </c>
      <c r="AW996" s="652"/>
      <c r="AX996" s="653"/>
      <c r="AY996" s="203" t="s">
        <v>1592</v>
      </c>
      <c r="AZ996" s="654"/>
      <c r="BA996" s="70"/>
      <c r="BB996" s="9" t="s">
        <v>137</v>
      </c>
      <c r="BC996" s="289" t="s">
        <v>1155</v>
      </c>
      <c r="BD996" s="192" t="s">
        <v>29</v>
      </c>
      <c r="BF996" s="289" t="s">
        <v>952</v>
      </c>
      <c r="BG996" s="289" t="s">
        <v>980</v>
      </c>
      <c r="BH996" s="295" t="s">
        <v>1593</v>
      </c>
      <c r="BI996" s="199"/>
      <c r="BJ996" s="73" t="s">
        <v>1221</v>
      </c>
      <c r="BK996" s="204"/>
    </row>
    <row r="997" spans="47:63" ht="17">
      <c r="AU997" s="182" t="str">
        <f t="shared" si="2"/>
        <v>S034</v>
      </c>
      <c r="AV997" s="50" t="s">
        <v>1283</v>
      </c>
      <c r="AW997" s="652"/>
      <c r="AX997" s="653"/>
      <c r="AY997" s="205" t="s">
        <v>1594</v>
      </c>
      <c r="AZ997" s="654"/>
      <c r="BA997" s="70"/>
      <c r="BB997" s="9" t="s">
        <v>138</v>
      </c>
      <c r="BC997" s="289" t="s">
        <v>1145</v>
      </c>
      <c r="BD997" s="192" t="s">
        <v>30</v>
      </c>
      <c r="BF997" s="289" t="s">
        <v>953</v>
      </c>
      <c r="BG997" s="289" t="s">
        <v>981</v>
      </c>
      <c r="BH997" s="295" t="s">
        <v>1595</v>
      </c>
      <c r="BI997" s="193"/>
      <c r="BJ997" s="73" t="s">
        <v>1216</v>
      </c>
      <c r="BK997" s="204"/>
    </row>
    <row r="998" spans="47:63" ht="16">
      <c r="AU998" s="182" t="str">
        <f t="shared" si="2"/>
        <v>E035</v>
      </c>
      <c r="AV998" s="108" t="s">
        <v>1596</v>
      </c>
      <c r="AW998" s="641" t="s">
        <v>1597</v>
      </c>
      <c r="AX998" s="642" t="s">
        <v>1598</v>
      </c>
      <c r="AY998" s="206" t="s">
        <v>1599</v>
      </c>
      <c r="AZ998" s="295"/>
      <c r="BA998" s="70"/>
      <c r="BB998" s="289" t="s">
        <v>213</v>
      </c>
      <c r="BC998" s="289" t="s">
        <v>1260</v>
      </c>
      <c r="BD998" s="192" t="s">
        <v>31</v>
      </c>
      <c r="BF998" s="289" t="s">
        <v>954</v>
      </c>
      <c r="BG998" s="289" t="s">
        <v>982</v>
      </c>
      <c r="BH998" s="295" t="s">
        <v>1600</v>
      </c>
      <c r="BI998" s="199"/>
      <c r="BJ998" s="73" t="s">
        <v>1188</v>
      </c>
      <c r="BK998" s="204"/>
    </row>
    <row r="999" spans="47:63" ht="16">
      <c r="AU999" s="182" t="str">
        <f t="shared" si="2"/>
        <v>E036</v>
      </c>
      <c r="AV999" s="110" t="s">
        <v>1284</v>
      </c>
      <c r="AW999" s="641"/>
      <c r="AX999" s="642"/>
      <c r="AY999" s="206" t="s">
        <v>1601</v>
      </c>
      <c r="AZ999" s="295"/>
      <c r="BA999" s="70"/>
      <c r="BB999" s="289" t="s">
        <v>214</v>
      </c>
      <c r="BC999" s="289" t="s">
        <v>1156</v>
      </c>
      <c r="BD999" s="192" t="s">
        <v>33</v>
      </c>
      <c r="BF999" s="289" t="s">
        <v>955</v>
      </c>
      <c r="BG999" s="289" t="s">
        <v>983</v>
      </c>
      <c r="BH999" s="295" t="s">
        <v>1603</v>
      </c>
      <c r="BI999" s="198"/>
      <c r="BJ999" s="73" t="s">
        <v>1217</v>
      </c>
      <c r="BK999" s="204"/>
    </row>
    <row r="1000" spans="47:63" ht="17">
      <c r="AU1000" s="182" t="str">
        <f t="shared" si="2"/>
        <v>F037</v>
      </c>
      <c r="AV1000" s="110" t="s">
        <v>1285</v>
      </c>
      <c r="AW1000" s="641"/>
      <c r="AX1000" s="642"/>
      <c r="AY1000" s="207" t="s">
        <v>1604</v>
      </c>
      <c r="AZ1000" s="295"/>
      <c r="BA1000" s="70"/>
      <c r="BB1000" s="289" t="s">
        <v>215</v>
      </c>
      <c r="BC1000" s="289" t="s">
        <v>1141</v>
      </c>
      <c r="BD1000" s="192" t="s">
        <v>1607</v>
      </c>
      <c r="BF1000" s="289" t="s">
        <v>956</v>
      </c>
      <c r="BG1000" s="289" t="s">
        <v>984</v>
      </c>
      <c r="BH1000" s="295" t="s">
        <v>1605</v>
      </c>
      <c r="BI1000" s="199"/>
      <c r="BJ1000" s="73" t="s">
        <v>1218</v>
      </c>
      <c r="BK1000" s="204"/>
    </row>
    <row r="1001" spans="47:63" ht="17">
      <c r="AU1001" s="182" t="str">
        <f t="shared" si="2"/>
        <v>PA17</v>
      </c>
      <c r="AV1001" s="109" t="s">
        <v>1109</v>
      </c>
      <c r="AW1001" s="641"/>
      <c r="AX1001" s="642"/>
      <c r="AY1001" s="205" t="s">
        <v>1606</v>
      </c>
      <c r="AZ1001" s="295"/>
      <c r="BA1001" s="70"/>
      <c r="BB1001" s="289" t="s">
        <v>216</v>
      </c>
      <c r="BC1001" s="289" t="s">
        <v>915</v>
      </c>
      <c r="BD1001" s="192" t="s">
        <v>1308</v>
      </c>
      <c r="BF1001" s="289" t="s">
        <v>957</v>
      </c>
      <c r="BG1001" s="289" t="s">
        <v>985</v>
      </c>
      <c r="BH1001" s="295" t="s">
        <v>1608</v>
      </c>
      <c r="BI1001" s="199"/>
      <c r="BJ1001" s="73" t="s">
        <v>1189</v>
      </c>
      <c r="BK1001" s="204"/>
    </row>
    <row r="1002" spans="47:63" ht="17">
      <c r="AU1002" s="182" t="str">
        <f t="shared" si="2"/>
        <v>P123</v>
      </c>
      <c r="AV1002" s="50" t="s">
        <v>123</v>
      </c>
      <c r="AW1002" s="641"/>
      <c r="AX1002" s="642"/>
      <c r="AY1002" s="205" t="s">
        <v>1609</v>
      </c>
      <c r="AZ1002" s="295"/>
      <c r="BA1002" s="70"/>
      <c r="BB1002" s="289" t="s">
        <v>217</v>
      </c>
      <c r="BC1002" s="289" t="s">
        <v>1146</v>
      </c>
      <c r="BD1002" s="192" t="s">
        <v>1192</v>
      </c>
      <c r="BF1002" s="289" t="s">
        <v>958</v>
      </c>
      <c r="BG1002" s="289" t="s">
        <v>986</v>
      </c>
      <c r="BH1002" s="295" t="s">
        <v>1610</v>
      </c>
      <c r="BI1002" s="199"/>
      <c r="BJ1002" s="73" t="s">
        <v>1190</v>
      </c>
      <c r="BK1002" s="208"/>
    </row>
    <row r="1003" spans="47:63" ht="17">
      <c r="AU1003" s="182" t="str">
        <f t="shared" si="2"/>
        <v>E043</v>
      </c>
      <c r="AV1003" s="106" t="s">
        <v>1276</v>
      </c>
      <c r="AW1003" s="641"/>
      <c r="AX1003" s="642"/>
      <c r="AY1003" s="205" t="s">
        <v>1611</v>
      </c>
      <c r="AZ1003" s="295"/>
      <c r="BA1003" s="70"/>
      <c r="BB1003" s="289" t="s">
        <v>218</v>
      </c>
      <c r="BC1003" s="289" t="s">
        <v>1157</v>
      </c>
      <c r="BD1003" s="192" t="s">
        <v>41</v>
      </c>
      <c r="BF1003" s="289" t="s">
        <v>959</v>
      </c>
      <c r="BG1003" s="289" t="s">
        <v>987</v>
      </c>
      <c r="BH1003" s="295" t="s">
        <v>1612</v>
      </c>
      <c r="BI1003" s="209"/>
      <c r="BJ1003" s="204"/>
      <c r="BK1003" s="208"/>
    </row>
    <row r="1004" spans="47:63" ht="17">
      <c r="AU1004" s="182" t="str">
        <f t="shared" si="2"/>
        <v>E044</v>
      </c>
      <c r="AV1004" s="106" t="s">
        <v>1277</v>
      </c>
      <c r="AW1004" s="641"/>
      <c r="AX1004" s="642"/>
      <c r="AY1004" s="205" t="s">
        <v>1613</v>
      </c>
      <c r="AZ1004" s="295"/>
      <c r="BA1004" s="70"/>
      <c r="BB1004" s="289" t="s">
        <v>219</v>
      </c>
      <c r="BC1004" s="289" t="s">
        <v>1147</v>
      </c>
      <c r="BD1004" s="219" t="s">
        <v>35</v>
      </c>
      <c r="BF1004" s="289" t="s">
        <v>960</v>
      </c>
      <c r="BG1004" s="289" t="s">
        <v>988</v>
      </c>
      <c r="BH1004" s="295" t="s">
        <v>1614</v>
      </c>
      <c r="BI1004" s="193"/>
      <c r="BJ1004" s="210"/>
      <c r="BK1004" s="211"/>
    </row>
    <row r="1005" spans="47:63" ht="17">
      <c r="AU1005" s="182" t="str">
        <f t="shared" si="2"/>
        <v>E045</v>
      </c>
      <c r="AV1005" s="106" t="s">
        <v>1280</v>
      </c>
      <c r="AW1005" s="641"/>
      <c r="AX1005" s="642"/>
      <c r="AY1005" s="205" t="s">
        <v>1615</v>
      </c>
      <c r="AZ1005" s="295"/>
      <c r="BA1005" s="70"/>
      <c r="BB1005" s="289" t="s">
        <v>220</v>
      </c>
      <c r="BC1005" s="289" t="s">
        <v>1148</v>
      </c>
      <c r="BD1005" s="220" t="s">
        <v>43</v>
      </c>
      <c r="BF1005" s="289" t="s">
        <v>961</v>
      </c>
      <c r="BG1005" s="289" t="s">
        <v>989</v>
      </c>
      <c r="BH1005" s="295" t="s">
        <v>1616</v>
      </c>
      <c r="BI1005" s="199"/>
      <c r="BJ1005" s="212"/>
      <c r="BK1005" s="211"/>
    </row>
    <row r="1006" spans="47:63" ht="34">
      <c r="AU1006" s="182" t="str">
        <f t="shared" si="2"/>
        <v>PA07</v>
      </c>
      <c r="AV1006" s="50" t="s">
        <v>1101</v>
      </c>
      <c r="AW1006" s="641"/>
      <c r="AX1006" s="642"/>
      <c r="AY1006" s="205" t="s">
        <v>1617</v>
      </c>
      <c r="AZ1006" s="295"/>
      <c r="BA1006" s="70"/>
      <c r="BB1006" s="289" t="s">
        <v>221</v>
      </c>
      <c r="BC1006" s="289" t="s">
        <v>1151</v>
      </c>
      <c r="BD1006" s="220" t="s">
        <v>36</v>
      </c>
      <c r="BF1006" s="289" t="s">
        <v>962</v>
      </c>
      <c r="BG1006" s="289" t="s">
        <v>990</v>
      </c>
      <c r="BH1006" s="295" t="s">
        <v>1618</v>
      </c>
      <c r="BI1006" s="193"/>
      <c r="BJ1006" s="213"/>
      <c r="BK1006" s="211"/>
    </row>
    <row r="1007" spans="47:63" ht="32">
      <c r="AU1007" s="182" t="str">
        <f t="shared" si="2"/>
        <v>E061</v>
      </c>
      <c r="AV1007" s="214" t="s">
        <v>97</v>
      </c>
      <c r="AW1007" s="215" t="s">
        <v>1619</v>
      </c>
      <c r="AX1007" s="216" t="s">
        <v>1576</v>
      </c>
      <c r="AY1007" s="217" t="s">
        <v>1620</v>
      </c>
      <c r="AZ1007" s="110" t="s">
        <v>1621</v>
      </c>
      <c r="BA1007" s="218"/>
      <c r="BB1007" s="10" t="s">
        <v>222</v>
      </c>
      <c r="BC1007" s="289" t="s">
        <v>921</v>
      </c>
      <c r="BD1007" s="220" t="s">
        <v>1602</v>
      </c>
      <c r="BF1007" s="289" t="s">
        <v>963</v>
      </c>
      <c r="BG1007" s="289" t="s">
        <v>991</v>
      </c>
      <c r="BH1007" s="295" t="s">
        <v>1622</v>
      </c>
      <c r="BI1007" s="199"/>
      <c r="BJ1007" s="194"/>
      <c r="BK1007" s="210"/>
    </row>
    <row r="1008" spans="47:63" ht="32">
      <c r="AU1008" s="182" t="str">
        <f t="shared" si="2"/>
        <v>E062</v>
      </c>
      <c r="AV1008" s="214" t="s">
        <v>98</v>
      </c>
      <c r="AW1008" s="215" t="s">
        <v>1623</v>
      </c>
      <c r="AX1008" s="216" t="s">
        <v>1624</v>
      </c>
      <c r="AY1008" s="217" t="s">
        <v>1620</v>
      </c>
      <c r="AZ1008" s="110" t="s">
        <v>1621</v>
      </c>
      <c r="BA1008" s="218"/>
      <c r="BB1008" s="289" t="s">
        <v>223</v>
      </c>
      <c r="BC1008" s="289" t="s">
        <v>1158</v>
      </c>
      <c r="BD1008" s="220" t="s">
        <v>1625</v>
      </c>
      <c r="BF1008" s="289" t="s">
        <v>964</v>
      </c>
      <c r="BG1008" s="289" t="s">
        <v>992</v>
      </c>
      <c r="BH1008" s="295" t="s">
        <v>1626</v>
      </c>
      <c r="BI1008" s="221"/>
      <c r="BJ1008" s="210"/>
      <c r="BK1008" s="210"/>
    </row>
    <row r="1009" spans="47:63" ht="32">
      <c r="AU1009" s="182" t="str">
        <f t="shared" si="2"/>
        <v>E063</v>
      </c>
      <c r="AV1009" s="214" t="s">
        <v>99</v>
      </c>
      <c r="AW1009" s="215" t="s">
        <v>1627</v>
      </c>
      <c r="AX1009" s="216" t="s">
        <v>1222</v>
      </c>
      <c r="AY1009" s="217" t="s">
        <v>1620</v>
      </c>
      <c r="AZ1009" s="110" t="s">
        <v>1621</v>
      </c>
      <c r="BA1009" s="218"/>
      <c r="BB1009" s="289" t="s">
        <v>224</v>
      </c>
      <c r="BC1009" s="289" t="s">
        <v>923</v>
      </c>
      <c r="BF1009" s="289" t="s">
        <v>965</v>
      </c>
      <c r="BG1009" s="289" t="s">
        <v>993</v>
      </c>
      <c r="BH1009" s="295" t="s">
        <v>1628</v>
      </c>
      <c r="BI1009" s="222"/>
      <c r="BJ1009" s="213"/>
      <c r="BK1009" s="212"/>
    </row>
    <row r="1010" spans="47:63" ht="32">
      <c r="AU1010" s="182" t="str">
        <f t="shared" si="2"/>
        <v>E064</v>
      </c>
      <c r="AV1010" s="214" t="s">
        <v>100</v>
      </c>
      <c r="AW1010" s="215" t="s">
        <v>1629</v>
      </c>
      <c r="AX1010" s="216" t="s">
        <v>438</v>
      </c>
      <c r="AY1010" s="217" t="s">
        <v>1620</v>
      </c>
      <c r="AZ1010" s="110" t="s">
        <v>1621</v>
      </c>
      <c r="BA1010" s="218"/>
      <c r="BB1010" s="289" t="s">
        <v>225</v>
      </c>
      <c r="BC1010" s="289" t="s">
        <v>924</v>
      </c>
      <c r="BF1010" s="289" t="s">
        <v>966</v>
      </c>
      <c r="BG1010" s="289" t="s">
        <v>994</v>
      </c>
      <c r="BH1010" s="295" t="s">
        <v>1630</v>
      </c>
      <c r="BI1010" s="223"/>
      <c r="BJ1010" s="208"/>
      <c r="BK1010" s="212"/>
    </row>
    <row r="1011" spans="47:63" ht="32">
      <c r="AU1011" s="182" t="str">
        <f t="shared" si="2"/>
        <v>E065</v>
      </c>
      <c r="AV1011" s="214" t="s">
        <v>101</v>
      </c>
      <c r="AW1011" s="215" t="s">
        <v>1631</v>
      </c>
      <c r="AX1011" s="216" t="s">
        <v>1223</v>
      </c>
      <c r="AY1011" s="217" t="s">
        <v>1620</v>
      </c>
      <c r="AZ1011" s="110" t="s">
        <v>1621</v>
      </c>
      <c r="BA1011" s="218"/>
      <c r="BB1011" s="10" t="s">
        <v>226</v>
      </c>
      <c r="BC1011" s="289" t="s">
        <v>925</v>
      </c>
      <c r="BF1011" s="289" t="s">
        <v>967</v>
      </c>
      <c r="BG1011" s="289" t="s">
        <v>995</v>
      </c>
      <c r="BH1011" s="295" t="s">
        <v>1632</v>
      </c>
      <c r="BI1011" s="221"/>
      <c r="BJ1011" s="224"/>
      <c r="BK1011" s="210"/>
    </row>
    <row r="1012" spans="47:63" ht="32">
      <c r="AU1012" s="182" t="str">
        <f t="shared" si="2"/>
        <v>E066</v>
      </c>
      <c r="AV1012" s="214" t="s">
        <v>102</v>
      </c>
      <c r="AW1012" s="215" t="s">
        <v>1633</v>
      </c>
      <c r="AX1012" s="216" t="s">
        <v>1634</v>
      </c>
      <c r="AY1012" s="217" t="s">
        <v>1620</v>
      </c>
      <c r="AZ1012" s="110" t="s">
        <v>1621</v>
      </c>
      <c r="BA1012" s="218"/>
      <c r="BB1012" s="289" t="s">
        <v>227</v>
      </c>
      <c r="BC1012" s="289" t="s">
        <v>926</v>
      </c>
      <c r="BF1012" s="289" t="s">
        <v>968</v>
      </c>
      <c r="BG1012" s="289" t="s">
        <v>996</v>
      </c>
      <c r="BH1012" s="295" t="s">
        <v>1635</v>
      </c>
      <c r="BI1012" s="225"/>
      <c r="BJ1012" s="200"/>
      <c r="BK1012" s="210"/>
    </row>
    <row r="1013" spans="47:63" ht="32">
      <c r="AU1013" s="182" t="str">
        <f t="shared" si="2"/>
        <v>E067</v>
      </c>
      <c r="AV1013" s="214" t="s">
        <v>103</v>
      </c>
      <c r="AW1013" s="226" t="s">
        <v>1636</v>
      </c>
      <c r="AX1013" s="216" t="s">
        <v>1225</v>
      </c>
      <c r="AY1013" s="217" t="s">
        <v>1620</v>
      </c>
      <c r="AZ1013" s="110" t="s">
        <v>1621</v>
      </c>
      <c r="BA1013" s="218"/>
      <c r="BB1013" s="289" t="s">
        <v>228</v>
      </c>
      <c r="BC1013" s="289" t="s">
        <v>927</v>
      </c>
      <c r="BF1013" s="289" t="s">
        <v>969</v>
      </c>
      <c r="BG1013" s="289" t="s">
        <v>997</v>
      </c>
      <c r="BH1013" s="295" t="s">
        <v>1637</v>
      </c>
      <c r="BI1013" s="199"/>
      <c r="BJ1013" s="227"/>
      <c r="BK1013" s="212"/>
    </row>
    <row r="1014" spans="47:63" ht="32">
      <c r="AU1014" s="182" t="str">
        <f t="shared" si="2"/>
        <v>E071</v>
      </c>
      <c r="AV1014" s="214" t="s">
        <v>104</v>
      </c>
      <c r="AW1014" s="226" t="s">
        <v>1638</v>
      </c>
      <c r="AX1014" s="216" t="s">
        <v>1226</v>
      </c>
      <c r="AY1014" s="217" t="s">
        <v>1620</v>
      </c>
      <c r="AZ1014" s="110" t="s">
        <v>1621</v>
      </c>
      <c r="BA1014" s="218"/>
      <c r="BB1014" s="289" t="s">
        <v>229</v>
      </c>
      <c r="BC1014" s="289" t="s">
        <v>1149</v>
      </c>
      <c r="BF1014" s="289" t="s">
        <v>970</v>
      </c>
      <c r="BG1014" s="289" t="s">
        <v>998</v>
      </c>
      <c r="BH1014" s="295" t="s">
        <v>1639</v>
      </c>
      <c r="BI1014" s="228"/>
      <c r="BJ1014" s="227"/>
      <c r="BK1014" s="212"/>
    </row>
    <row r="1015" spans="47:63" ht="32">
      <c r="AU1015" s="182" t="str">
        <f t="shared" si="2"/>
        <v>E072</v>
      </c>
      <c r="AV1015" s="214" t="s">
        <v>105</v>
      </c>
      <c r="AW1015" s="226" t="s">
        <v>1640</v>
      </c>
      <c r="AX1015" s="216" t="s">
        <v>1641</v>
      </c>
      <c r="AY1015" s="217" t="s">
        <v>1620</v>
      </c>
      <c r="AZ1015" s="110" t="s">
        <v>1621</v>
      </c>
      <c r="BA1015" s="218"/>
      <c r="BB1015" s="289" t="s">
        <v>230</v>
      </c>
      <c r="BC1015" s="289" t="s">
        <v>1150</v>
      </c>
      <c r="BF1015" s="289" t="s">
        <v>971</v>
      </c>
      <c r="BG1015" s="289" t="s">
        <v>999</v>
      </c>
      <c r="BH1015" s="295" t="s">
        <v>1642</v>
      </c>
      <c r="BI1015" s="229"/>
      <c r="BJ1015" s="230"/>
      <c r="BK1015" s="210"/>
    </row>
    <row r="1016" spans="47:63" ht="32">
      <c r="AU1016" s="182" t="str">
        <f t="shared" si="2"/>
        <v>E073</v>
      </c>
      <c r="AV1016" s="214" t="s">
        <v>106</v>
      </c>
      <c r="AW1016" s="226" t="s">
        <v>1643</v>
      </c>
      <c r="AX1016" s="216" t="s">
        <v>1227</v>
      </c>
      <c r="AY1016" s="217" t="s">
        <v>1620</v>
      </c>
      <c r="AZ1016" s="110" t="s">
        <v>1621</v>
      </c>
      <c r="BA1016" s="218"/>
      <c r="BB1016" s="289" t="s">
        <v>231</v>
      </c>
      <c r="BC1016" s="289" t="s">
        <v>930</v>
      </c>
      <c r="BF1016" s="289" t="s">
        <v>972</v>
      </c>
      <c r="BG1016" s="289" t="s">
        <v>1000</v>
      </c>
      <c r="BH1016" s="295" t="s">
        <v>1644</v>
      </c>
      <c r="BI1016" s="228"/>
      <c r="BJ1016" s="230"/>
      <c r="BK1016" s="210"/>
    </row>
    <row r="1017" spans="47:63" ht="32">
      <c r="AU1017" s="182" t="str">
        <f t="shared" si="2"/>
        <v>E082</v>
      </c>
      <c r="AV1017" s="231" t="s">
        <v>1236</v>
      </c>
      <c r="AW1017" s="226" t="s">
        <v>1645</v>
      </c>
      <c r="AX1017" s="216" t="s">
        <v>1228</v>
      </c>
      <c r="AY1017" s="217" t="s">
        <v>1620</v>
      </c>
      <c r="AZ1017" s="110" t="s">
        <v>1621</v>
      </c>
      <c r="BA1017" s="218"/>
      <c r="BB1017" s="289" t="s">
        <v>232</v>
      </c>
      <c r="BC1017" s="289" t="s">
        <v>931</v>
      </c>
      <c r="BF1017" s="289" t="s">
        <v>973</v>
      </c>
      <c r="BG1017" s="289" t="s">
        <v>1001</v>
      </c>
      <c r="BH1017" s="295" t="s">
        <v>1646</v>
      </c>
      <c r="BI1017" s="221"/>
      <c r="BJ1017" s="230"/>
      <c r="BK1017" s="213"/>
    </row>
    <row r="1018" spans="47:63" ht="32">
      <c r="AU1018" s="182" t="str">
        <f t="shared" si="2"/>
        <v>E083</v>
      </c>
      <c r="AV1018" s="232" t="s">
        <v>109</v>
      </c>
      <c r="AW1018" s="226" t="s">
        <v>1647</v>
      </c>
      <c r="AX1018" s="216" t="s">
        <v>1648</v>
      </c>
      <c r="AY1018" s="217" t="s">
        <v>1620</v>
      </c>
      <c r="AZ1018" s="110" t="s">
        <v>1621</v>
      </c>
      <c r="BA1018" s="218"/>
      <c r="BB1018" s="289" t="s">
        <v>233</v>
      </c>
      <c r="BC1018" s="289" t="s">
        <v>932</v>
      </c>
      <c r="BF1018" s="289" t="s">
        <v>974</v>
      </c>
      <c r="BG1018" s="289" t="s">
        <v>1002</v>
      </c>
      <c r="BH1018" s="295" t="s">
        <v>1649</v>
      </c>
      <c r="BI1018" s="221"/>
      <c r="BJ1018" s="230"/>
      <c r="BK1018" s="213"/>
    </row>
    <row r="1019" spans="47:63" ht="32">
      <c r="AU1019" s="182" t="str">
        <f t="shared" si="2"/>
        <v>E085</v>
      </c>
      <c r="AV1019" s="232" t="s">
        <v>1282</v>
      </c>
      <c r="AW1019" s="226" t="s">
        <v>1650</v>
      </c>
      <c r="AX1019" s="216" t="s">
        <v>36</v>
      </c>
      <c r="AY1019" s="217" t="s">
        <v>1620</v>
      </c>
      <c r="AZ1019" s="110" t="s">
        <v>1621</v>
      </c>
      <c r="BA1019" s="218"/>
      <c r="BB1019" s="289" t="s">
        <v>234</v>
      </c>
      <c r="BC1019" s="289" t="s">
        <v>1159</v>
      </c>
      <c r="BF1019" s="289" t="s">
        <v>975</v>
      </c>
      <c r="BG1019" s="289" t="s">
        <v>1003</v>
      </c>
      <c r="BH1019" s="295" t="s">
        <v>1651</v>
      </c>
      <c r="BI1019" s="221"/>
      <c r="BJ1019" s="230"/>
      <c r="BK1019" s="208"/>
    </row>
    <row r="1020" spans="47:63" ht="32">
      <c r="AU1020" s="182" t="str">
        <f t="shared" si="2"/>
        <v>E091</v>
      </c>
      <c r="AV1020" s="232" t="s">
        <v>1195</v>
      </c>
      <c r="AW1020" s="226" t="s">
        <v>1652</v>
      </c>
      <c r="AX1020" s="216" t="s">
        <v>1229</v>
      </c>
      <c r="AY1020" s="217" t="s">
        <v>1620</v>
      </c>
      <c r="AZ1020" s="110" t="s">
        <v>1621</v>
      </c>
      <c r="BA1020" s="218"/>
      <c r="BB1020" s="289" t="s">
        <v>235</v>
      </c>
      <c r="BC1020" s="289" t="s">
        <v>1160</v>
      </c>
      <c r="BF1020" s="289" t="s">
        <v>1094</v>
      </c>
      <c r="BG1020" s="289" t="s">
        <v>1004</v>
      </c>
      <c r="BH1020" s="295" t="s">
        <v>1653</v>
      </c>
      <c r="BI1020" s="222"/>
      <c r="BJ1020" s="230"/>
      <c r="BK1020" s="208"/>
    </row>
    <row r="1021" spans="47:63" ht="32">
      <c r="AU1021" s="182" t="str">
        <f t="shared" si="2"/>
        <v>E092</v>
      </c>
      <c r="AV1021" s="232" t="s">
        <v>113</v>
      </c>
      <c r="AW1021" s="226" t="s">
        <v>1654</v>
      </c>
      <c r="AX1021" s="216" t="s">
        <v>1655</v>
      </c>
      <c r="AY1021" s="217" t="s">
        <v>1620</v>
      </c>
      <c r="AZ1021" s="110" t="s">
        <v>1621</v>
      </c>
      <c r="BA1021" s="218"/>
      <c r="BB1021" s="289" t="s">
        <v>236</v>
      </c>
      <c r="BC1021" s="289" t="s">
        <v>935</v>
      </c>
      <c r="BG1021" s="289" t="s">
        <v>1005</v>
      </c>
      <c r="BH1021" s="295" t="s">
        <v>1656</v>
      </c>
      <c r="BI1021" s="221"/>
      <c r="BJ1021" s="227"/>
      <c r="BK1021" s="224"/>
    </row>
    <row r="1022" spans="47:63" ht="32">
      <c r="AU1022" s="182" t="str">
        <f t="shared" si="2"/>
        <v>E101</v>
      </c>
      <c r="AV1022" s="231" t="s">
        <v>1237</v>
      </c>
      <c r="AW1022" s="226" t="s">
        <v>1657</v>
      </c>
      <c r="AX1022" s="216" t="s">
        <v>1231</v>
      </c>
      <c r="AY1022" s="217" t="s">
        <v>1620</v>
      </c>
      <c r="AZ1022" s="110" t="s">
        <v>1621</v>
      </c>
      <c r="BA1022" s="218"/>
      <c r="BB1022" s="289" t="s">
        <v>237</v>
      </c>
      <c r="BC1022" s="289" t="s">
        <v>936</v>
      </c>
      <c r="BG1022" s="289" t="s">
        <v>1006</v>
      </c>
      <c r="BH1022" s="295" t="s">
        <v>1658</v>
      </c>
      <c r="BI1022" s="221"/>
      <c r="BJ1022" s="227"/>
      <c r="BK1022" s="224"/>
    </row>
    <row r="1023" spans="47:63" ht="32">
      <c r="AU1023" s="182" t="str">
        <f t="shared" si="2"/>
        <v>E102</v>
      </c>
      <c r="AV1023" s="231" t="s">
        <v>1238</v>
      </c>
      <c r="AW1023" s="226" t="s">
        <v>1659</v>
      </c>
      <c r="AX1023" s="216" t="s">
        <v>1232</v>
      </c>
      <c r="AY1023" s="217" t="s">
        <v>1620</v>
      </c>
      <c r="AZ1023" s="110" t="s">
        <v>1621</v>
      </c>
      <c r="BA1023" s="218"/>
      <c r="BB1023" s="289" t="s">
        <v>238</v>
      </c>
      <c r="BC1023" s="289" t="s">
        <v>937</v>
      </c>
      <c r="BG1023" s="289" t="s">
        <v>1007</v>
      </c>
      <c r="BH1023" s="295" t="s">
        <v>1660</v>
      </c>
      <c r="BI1023" s="199"/>
      <c r="BJ1023" s="227"/>
      <c r="BK1023" s="224"/>
    </row>
    <row r="1024" spans="47:63" ht="32">
      <c r="AU1024" s="182" t="str">
        <f t="shared" si="2"/>
        <v>E103</v>
      </c>
      <c r="AV1024" s="233" t="s">
        <v>116</v>
      </c>
      <c r="AW1024" s="226" t="s">
        <v>1661</v>
      </c>
      <c r="AX1024" s="216" t="s">
        <v>1662</v>
      </c>
      <c r="AY1024" s="217" t="s">
        <v>1620</v>
      </c>
      <c r="AZ1024" s="110" t="s">
        <v>1621</v>
      </c>
      <c r="BA1024" s="218"/>
      <c r="BB1024" s="10" t="s">
        <v>239</v>
      </c>
      <c r="BC1024" s="289" t="s">
        <v>938</v>
      </c>
      <c r="BG1024" s="289" t="s">
        <v>1008</v>
      </c>
      <c r="BH1024" s="295" t="s">
        <v>1663</v>
      </c>
      <c r="BI1024" s="209"/>
      <c r="BJ1024" s="227"/>
      <c r="BK1024" s="200"/>
    </row>
    <row r="1025" spans="47:63" ht="32">
      <c r="AU1025" s="182" t="str">
        <f t="shared" si="2"/>
        <v>E104</v>
      </c>
      <c r="AV1025" s="148" t="s">
        <v>1239</v>
      </c>
      <c r="AW1025" s="226" t="s">
        <v>1664</v>
      </c>
      <c r="AX1025" s="216" t="s">
        <v>1665</v>
      </c>
      <c r="AY1025" s="217" t="s">
        <v>1620</v>
      </c>
      <c r="AZ1025" s="110" t="s">
        <v>1621</v>
      </c>
      <c r="BA1025" s="218"/>
      <c r="BB1025" s="289" t="s">
        <v>240</v>
      </c>
      <c r="BC1025" s="289" t="s">
        <v>939</v>
      </c>
      <c r="BG1025" s="289" t="s">
        <v>1009</v>
      </c>
      <c r="BH1025" s="295" t="s">
        <v>1663</v>
      </c>
      <c r="BI1025" s="223"/>
      <c r="BJ1025" s="227"/>
      <c r="BK1025" s="200"/>
    </row>
    <row r="1026" spans="47:63" ht="32">
      <c r="AU1026" s="182" t="str">
        <f t="shared" si="2"/>
        <v>E105</v>
      </c>
      <c r="AV1026" s="233" t="s">
        <v>118</v>
      </c>
      <c r="AW1026" s="226" t="s">
        <v>1666</v>
      </c>
      <c r="AX1026" s="216" t="s">
        <v>1667</v>
      </c>
      <c r="AY1026" s="217" t="s">
        <v>1620</v>
      </c>
      <c r="AZ1026" s="110" t="s">
        <v>1621</v>
      </c>
      <c r="BA1026" s="218"/>
      <c r="BB1026" s="289" t="s">
        <v>241</v>
      </c>
      <c r="BC1026" s="289" t="s">
        <v>940</v>
      </c>
      <c r="BG1026" s="289" t="s">
        <v>1010</v>
      </c>
      <c r="BH1026" s="295" t="s">
        <v>1668</v>
      </c>
      <c r="BI1026" s="221"/>
      <c r="BJ1026" s="230"/>
      <c r="BK1026" s="212"/>
    </row>
    <row r="1027" spans="47:63" ht="32">
      <c r="AU1027" s="182" t="str">
        <f t="shared" si="2"/>
        <v>E112</v>
      </c>
      <c r="AV1027" s="234" t="s">
        <v>120</v>
      </c>
      <c r="AW1027" s="226" t="s">
        <v>1669</v>
      </c>
      <c r="AX1027" s="216" t="s">
        <v>1670</v>
      </c>
      <c r="AY1027" s="235" t="s">
        <v>1671</v>
      </c>
      <c r="AZ1027" s="295"/>
      <c r="BA1027" s="70"/>
      <c r="BB1027" s="289" t="s">
        <v>242</v>
      </c>
      <c r="BC1027" s="289" t="s">
        <v>941</v>
      </c>
      <c r="BG1027" s="289" t="s">
        <v>1011</v>
      </c>
      <c r="BH1027" s="295" t="s">
        <v>1672</v>
      </c>
      <c r="BI1027" s="221"/>
      <c r="BJ1027" s="230"/>
      <c r="BK1027" s="212"/>
    </row>
    <row r="1028" spans="47:63" ht="32">
      <c r="AU1028" s="182" t="str">
        <f t="shared" si="2"/>
        <v>E122</v>
      </c>
      <c r="AV1028" s="236" t="s">
        <v>122</v>
      </c>
      <c r="AW1028" s="226" t="s">
        <v>1673</v>
      </c>
      <c r="AX1028" s="216" t="s">
        <v>1674</v>
      </c>
      <c r="AY1028" s="237" t="s">
        <v>1675</v>
      </c>
      <c r="AZ1028" s="295"/>
      <c r="BA1028" s="70"/>
      <c r="BB1028" s="289" t="s">
        <v>243</v>
      </c>
      <c r="BC1028" s="289" t="s">
        <v>942</v>
      </c>
      <c r="BG1028" s="289" t="s">
        <v>1012</v>
      </c>
      <c r="BH1028" s="295" t="s">
        <v>1676</v>
      </c>
      <c r="BI1028" s="238"/>
      <c r="BJ1028" s="230"/>
      <c r="BK1028" s="208"/>
    </row>
    <row r="1029" spans="47:63" ht="16">
      <c r="AU1029" s="182" t="str">
        <f t="shared" si="2"/>
        <v>E124</v>
      </c>
      <c r="AV1029" s="236" t="s">
        <v>1677</v>
      </c>
      <c r="AW1029" s="226" t="s">
        <v>1678</v>
      </c>
      <c r="AX1029" s="216" t="s">
        <v>1679</v>
      </c>
      <c r="AY1029" s="235" t="s">
        <v>1680</v>
      </c>
      <c r="AZ1029" s="295"/>
      <c r="BA1029" s="70"/>
      <c r="BB1029" s="289" t="s">
        <v>244</v>
      </c>
      <c r="BC1029" s="289" t="s">
        <v>943</v>
      </c>
      <c r="BG1029" s="289" t="s">
        <v>1013</v>
      </c>
      <c r="BH1029" s="295" t="s">
        <v>1681</v>
      </c>
      <c r="BI1029" s="238"/>
      <c r="BJ1029" s="230"/>
      <c r="BK1029" s="208"/>
    </row>
    <row r="1030" spans="47:63" ht="17">
      <c r="AU1030" s="182" t="str">
        <f t="shared" si="2"/>
        <v>F081</v>
      </c>
      <c r="AV1030" s="239" t="s">
        <v>107</v>
      </c>
      <c r="AW1030" s="226" t="s">
        <v>1682</v>
      </c>
      <c r="AX1030" s="216" t="s">
        <v>1683</v>
      </c>
      <c r="AY1030" s="217" t="s">
        <v>1684</v>
      </c>
      <c r="AZ1030" s="295"/>
      <c r="BA1030" s="70"/>
      <c r="BB1030" s="289" t="s">
        <v>245</v>
      </c>
      <c r="BC1030" s="289" t="s">
        <v>944</v>
      </c>
      <c r="BG1030" s="289" t="s">
        <v>1014</v>
      </c>
      <c r="BH1030" s="295" t="s">
        <v>1685</v>
      </c>
      <c r="BI1030" s="221"/>
      <c r="BJ1030" s="230"/>
      <c r="BK1030" s="204"/>
    </row>
    <row r="1031" spans="47:63" ht="16">
      <c r="AU1031" s="182" t="str">
        <f t="shared" si="2"/>
        <v>F084</v>
      </c>
      <c r="AV1031" s="239" t="s">
        <v>110</v>
      </c>
      <c r="AW1031" s="226" t="s">
        <v>1686</v>
      </c>
      <c r="AX1031" s="240" t="s">
        <v>1687</v>
      </c>
      <c r="AY1031" s="197" t="s">
        <v>1688</v>
      </c>
      <c r="AZ1031" s="295"/>
      <c r="BA1031" s="70"/>
      <c r="BB1031" s="289" t="s">
        <v>246</v>
      </c>
      <c r="BC1031" s="289" t="s">
        <v>1240</v>
      </c>
      <c r="BG1031" s="289" t="s">
        <v>1015</v>
      </c>
      <c r="BH1031" s="295" t="s">
        <v>1689</v>
      </c>
      <c r="BI1031" s="238"/>
      <c r="BJ1031" s="230"/>
      <c r="BK1031" s="213"/>
    </row>
    <row r="1032" spans="47:63" ht="16">
      <c r="AU1032" s="182" t="str">
        <f t="shared" si="2"/>
        <v>G055</v>
      </c>
      <c r="AV1032" s="71" t="s">
        <v>95</v>
      </c>
      <c r="BB1032" s="289" t="s">
        <v>247</v>
      </c>
      <c r="BC1032" s="289" t="s">
        <v>1161</v>
      </c>
      <c r="BG1032" s="289" t="s">
        <v>1016</v>
      </c>
      <c r="BH1032" s="295" t="s">
        <v>1690</v>
      </c>
      <c r="BI1032" s="238"/>
      <c r="BJ1032" s="230"/>
      <c r="BK1032" s="213"/>
    </row>
    <row r="1033" spans="47:63" ht="16">
      <c r="AU1033" s="182" t="str">
        <f t="shared" si="2"/>
        <v>K052</v>
      </c>
      <c r="AV1033" s="49" t="s">
        <v>92</v>
      </c>
      <c r="BB1033" s="289" t="s">
        <v>248</v>
      </c>
      <c r="BC1033" s="289" t="s">
        <v>1152</v>
      </c>
      <c r="BG1033" s="289" t="s">
        <v>1017</v>
      </c>
      <c r="BH1033" s="295" t="s">
        <v>1691</v>
      </c>
      <c r="BI1033" s="241"/>
      <c r="BJ1033" s="230"/>
      <c r="BK1033" s="194"/>
    </row>
    <row r="1034" spans="47:63" ht="16">
      <c r="AU1034" s="182" t="s">
        <v>1692</v>
      </c>
      <c r="AV1034" s="49" t="s">
        <v>1278</v>
      </c>
      <c r="BB1034" s="289" t="s">
        <v>249</v>
      </c>
      <c r="BC1034" s="289" t="s">
        <v>1094</v>
      </c>
      <c r="BG1034" s="289" t="s">
        <v>1018</v>
      </c>
      <c r="BH1034" s="295" t="s">
        <v>1691</v>
      </c>
      <c r="BI1034" s="238"/>
      <c r="BJ1034" s="230"/>
      <c r="BK1034" s="194"/>
    </row>
    <row r="1035" spans="47:63">
      <c r="AU1035" s="182" t="str">
        <f t="shared" ref="AU1035:AU1058" si="3">MID(AV1035,1,4)</f>
        <v>N014</v>
      </c>
      <c r="AV1035" s="242" t="s">
        <v>85</v>
      </c>
      <c r="BB1035" s="289" t="s">
        <v>250</v>
      </c>
      <c r="BG1035" s="289" t="s">
        <v>1019</v>
      </c>
      <c r="BH1035" s="295" t="s">
        <v>1693</v>
      </c>
      <c r="BI1035" s="222"/>
      <c r="BJ1035" s="243"/>
      <c r="BK1035" s="200"/>
    </row>
    <row r="1036" spans="47:63" ht="16">
      <c r="AU1036" s="182" t="str">
        <f t="shared" si="3"/>
        <v>O121</v>
      </c>
      <c r="AV1036" s="236" t="s">
        <v>121</v>
      </c>
      <c r="BB1036" s="289" t="s">
        <v>251</v>
      </c>
      <c r="BG1036" s="289" t="s">
        <v>1020</v>
      </c>
      <c r="BH1036" s="295" t="s">
        <v>1694</v>
      </c>
      <c r="BI1036" s="193"/>
      <c r="BJ1036" s="243"/>
      <c r="BK1036" s="200"/>
    </row>
    <row r="1037" spans="47:63" ht="16">
      <c r="AU1037" s="182" t="str">
        <f t="shared" si="3"/>
        <v>P106</v>
      </c>
      <c r="AV1037" s="244" t="s">
        <v>119</v>
      </c>
      <c r="BB1037" s="289" t="s">
        <v>252</v>
      </c>
      <c r="BG1037" s="289" t="s">
        <v>1021</v>
      </c>
      <c r="BH1037" s="295" t="s">
        <v>1695</v>
      </c>
      <c r="BI1037" s="193"/>
      <c r="BJ1037" s="245"/>
      <c r="BK1037" s="72"/>
    </row>
    <row r="1038" spans="47:63" ht="16">
      <c r="AU1038" s="182" t="s">
        <v>1696</v>
      </c>
      <c r="AV1038" s="244" t="s">
        <v>1289</v>
      </c>
      <c r="BB1038" s="289" t="s">
        <v>253</v>
      </c>
      <c r="BG1038" s="289" t="s">
        <v>1022</v>
      </c>
      <c r="BH1038" s="295" t="s">
        <v>1697</v>
      </c>
      <c r="BI1038" s="221"/>
      <c r="BJ1038" s="230"/>
      <c r="BK1038" s="212"/>
    </row>
    <row r="1039" spans="47:63" ht="16">
      <c r="AU1039" s="182" t="str">
        <f t="shared" si="3"/>
        <v>P111</v>
      </c>
      <c r="AV1039" s="236" t="s">
        <v>1095</v>
      </c>
      <c r="BB1039" s="289" t="s">
        <v>254</v>
      </c>
      <c r="BG1039" s="289" t="s">
        <v>1023</v>
      </c>
      <c r="BH1039" s="295" t="s">
        <v>1698</v>
      </c>
      <c r="BI1039" s="193"/>
      <c r="BJ1039" s="227"/>
      <c r="BK1039" s="212"/>
    </row>
    <row r="1040" spans="47:63" ht="16">
      <c r="AU1040" s="182" t="str">
        <f t="shared" si="3"/>
        <v>P123</v>
      </c>
      <c r="AV1040" s="17" t="s">
        <v>123</v>
      </c>
      <c r="BB1040" s="289" t="s">
        <v>255</v>
      </c>
      <c r="BG1040" s="289" t="s">
        <v>1024</v>
      </c>
      <c r="BH1040" s="295" t="s">
        <v>1699</v>
      </c>
      <c r="BI1040" s="193"/>
      <c r="BJ1040" s="227"/>
      <c r="BK1040" s="212"/>
    </row>
    <row r="1041" spans="47:63" ht="16">
      <c r="AU1041" s="182" t="str">
        <f t="shared" si="3"/>
        <v>PA01</v>
      </c>
      <c r="AV1041" s="236" t="s">
        <v>1235</v>
      </c>
      <c r="BB1041" s="289" t="s">
        <v>256</v>
      </c>
      <c r="BG1041" s="289" t="s">
        <v>1025</v>
      </c>
      <c r="BH1041" s="295" t="s">
        <v>1700</v>
      </c>
      <c r="BI1041" s="246"/>
      <c r="BJ1041" s="227"/>
      <c r="BK1041" s="212"/>
    </row>
    <row r="1042" spans="47:63">
      <c r="AU1042" s="182" t="str">
        <f t="shared" si="3"/>
        <v>PA02</v>
      </c>
      <c r="AV1042" s="242" t="s">
        <v>1096</v>
      </c>
      <c r="BB1042" s="289" t="s">
        <v>257</v>
      </c>
      <c r="BG1042" s="289" t="s">
        <v>1026</v>
      </c>
      <c r="BH1042" s="295" t="s">
        <v>1701</v>
      </c>
      <c r="BI1042" s="193"/>
      <c r="BJ1042" s="227"/>
      <c r="BK1042" s="212"/>
    </row>
    <row r="1043" spans="47:63" ht="16">
      <c r="AU1043" s="182" t="str">
        <f t="shared" si="3"/>
        <v>PA03</v>
      </c>
      <c r="AV1043" s="17" t="s">
        <v>1097</v>
      </c>
      <c r="BB1043" s="289" t="s">
        <v>258</v>
      </c>
      <c r="BG1043" s="289" t="s">
        <v>1027</v>
      </c>
      <c r="BH1043" s="295" t="s">
        <v>1702</v>
      </c>
      <c r="BI1043" s="247"/>
      <c r="BJ1043" s="230"/>
      <c r="BK1043" s="210"/>
    </row>
    <row r="1044" spans="47:63" ht="16">
      <c r="AU1044" s="182" t="str">
        <f t="shared" si="3"/>
        <v>PA04</v>
      </c>
      <c r="AV1044" s="239" t="s">
        <v>1980</v>
      </c>
      <c r="BB1044" s="289" t="s">
        <v>259</v>
      </c>
      <c r="BG1044" s="289" t="s">
        <v>1028</v>
      </c>
      <c r="BH1044" s="295" t="s">
        <v>1703</v>
      </c>
      <c r="BI1044" s="222"/>
      <c r="BJ1044" s="230"/>
      <c r="BK1044" s="212"/>
    </row>
    <row r="1045" spans="47:63" ht="16">
      <c r="AU1045" s="182" t="str">
        <f t="shared" si="3"/>
        <v>PA05</v>
      </c>
      <c r="AV1045" s="239" t="s">
        <v>1099</v>
      </c>
      <c r="BB1045" s="289" t="s">
        <v>260</v>
      </c>
      <c r="BG1045" s="289" t="s">
        <v>1029</v>
      </c>
      <c r="BH1045" s="295" t="s">
        <v>1704</v>
      </c>
      <c r="BI1045" s="199"/>
      <c r="BJ1045" s="230"/>
      <c r="BK1045" s="213"/>
    </row>
    <row r="1046" spans="47:63" ht="16">
      <c r="AU1046" s="182" t="str">
        <f t="shared" si="3"/>
        <v>PA06</v>
      </c>
      <c r="AV1046" s="239" t="s">
        <v>1100</v>
      </c>
      <c r="BB1046" s="289" t="s">
        <v>261</v>
      </c>
      <c r="BG1046" s="289" t="s">
        <v>1030</v>
      </c>
      <c r="BH1046" s="295" t="s">
        <v>1705</v>
      </c>
      <c r="BI1046" s="199"/>
      <c r="BJ1046" s="230"/>
      <c r="BK1046" s="213"/>
    </row>
    <row r="1047" spans="47:63" ht="16">
      <c r="AU1047" s="182" t="str">
        <f t="shared" si="3"/>
        <v>PA07</v>
      </c>
      <c r="AV1047" s="49" t="s">
        <v>1101</v>
      </c>
      <c r="BB1047" s="289" t="s">
        <v>262</v>
      </c>
      <c r="BG1047" s="289" t="s">
        <v>1031</v>
      </c>
      <c r="BH1047" s="295" t="s">
        <v>1706</v>
      </c>
      <c r="BI1047" s="199"/>
      <c r="BJ1047" s="230"/>
      <c r="BK1047" s="210"/>
    </row>
    <row r="1048" spans="47:63" ht="16">
      <c r="AU1048" s="182" t="str">
        <f t="shared" si="3"/>
        <v>PA08</v>
      </c>
      <c r="AV1048" s="49" t="s">
        <v>1102</v>
      </c>
      <c r="BB1048" s="289" t="s">
        <v>263</v>
      </c>
      <c r="BG1048" s="289" t="s">
        <v>1032</v>
      </c>
      <c r="BH1048" s="295" t="s">
        <v>1707</v>
      </c>
      <c r="BI1048" s="193"/>
      <c r="BJ1048" s="230"/>
      <c r="BK1048" s="210"/>
    </row>
    <row r="1049" spans="47:63" ht="16">
      <c r="AU1049" s="182" t="str">
        <f t="shared" si="3"/>
        <v>MA09</v>
      </c>
      <c r="AV1049" s="17" t="s">
        <v>1981</v>
      </c>
      <c r="BH1049" s="295" t="s">
        <v>1708</v>
      </c>
      <c r="BI1049" s="199"/>
      <c r="BJ1049" s="230"/>
      <c r="BK1049" s="210"/>
    </row>
    <row r="1050" spans="47:63" ht="16">
      <c r="AU1050" s="182" t="str">
        <f t="shared" si="3"/>
        <v>OA10</v>
      </c>
      <c r="AV1050" s="236" t="s">
        <v>1982</v>
      </c>
      <c r="BB1050" s="289" t="s">
        <v>264</v>
      </c>
      <c r="BG1050" s="289" t="s">
        <v>1033</v>
      </c>
      <c r="BH1050" s="295" t="s">
        <v>1709</v>
      </c>
      <c r="BI1050" s="241"/>
      <c r="BJ1050" s="230"/>
      <c r="BK1050" s="212"/>
    </row>
    <row r="1051" spans="47:63">
      <c r="AU1051" s="182" t="str">
        <f t="shared" si="3"/>
        <v>PA11</v>
      </c>
      <c r="AV1051" s="242" t="s">
        <v>1983</v>
      </c>
      <c r="BB1051" s="289" t="s">
        <v>265</v>
      </c>
      <c r="BG1051" s="289" t="s">
        <v>1034</v>
      </c>
      <c r="BH1051" s="295" t="s">
        <v>1710</v>
      </c>
      <c r="BI1051" s="241"/>
      <c r="BJ1051" s="230"/>
      <c r="BK1051" s="210"/>
    </row>
    <row r="1052" spans="47:63" ht="16">
      <c r="AU1052" s="182" t="str">
        <f t="shared" si="3"/>
        <v>PA12</v>
      </c>
      <c r="AV1052" s="236" t="s">
        <v>1984</v>
      </c>
      <c r="BB1052" s="289" t="s">
        <v>266</v>
      </c>
      <c r="BG1052" s="289" t="s">
        <v>1035</v>
      </c>
      <c r="BH1052" s="295" t="s">
        <v>1711</v>
      </c>
      <c r="BI1052" s="241"/>
      <c r="BJ1052" s="230"/>
      <c r="BK1052" s="210"/>
    </row>
    <row r="1053" spans="47:63" ht="16">
      <c r="AU1053" s="182" t="str">
        <f t="shared" si="3"/>
        <v>PA13</v>
      </c>
      <c r="AV1053" s="17" t="s">
        <v>1985</v>
      </c>
      <c r="BB1053" s="289" t="s">
        <v>267</v>
      </c>
      <c r="BG1053" s="289" t="s">
        <v>1036</v>
      </c>
      <c r="BH1053" s="295" t="s">
        <v>1712</v>
      </c>
      <c r="BI1053" s="222"/>
      <c r="BJ1053" s="230"/>
      <c r="BK1053" s="210"/>
    </row>
    <row r="1054" spans="47:63" ht="16">
      <c r="AU1054" s="182" t="str">
        <f t="shared" si="3"/>
        <v>PA14</v>
      </c>
      <c r="AV1054" s="239" t="s">
        <v>1106</v>
      </c>
      <c r="BB1054" s="289" t="s">
        <v>268</v>
      </c>
      <c r="BG1054" s="289" t="s">
        <v>1037</v>
      </c>
      <c r="BH1054" s="295" t="s">
        <v>1713</v>
      </c>
      <c r="BI1054" s="241"/>
      <c r="BJ1054" s="230"/>
      <c r="BK1054" s="210"/>
    </row>
    <row r="1055" spans="47:63" ht="16">
      <c r="AU1055" s="182" t="str">
        <f t="shared" si="3"/>
        <v>PA15</v>
      </c>
      <c r="AV1055" s="49" t="s">
        <v>1986</v>
      </c>
      <c r="BB1055" s="289" t="s">
        <v>269</v>
      </c>
      <c r="BG1055" s="289" t="s">
        <v>1038</v>
      </c>
      <c r="BH1055" s="295" t="s">
        <v>1714</v>
      </c>
      <c r="BI1055" s="241"/>
      <c r="BJ1055" s="230"/>
      <c r="BK1055" s="211"/>
    </row>
    <row r="1056" spans="47:63" ht="16">
      <c r="AU1056" s="182" t="str">
        <f t="shared" si="3"/>
        <v>PA16</v>
      </c>
      <c r="AV1056" s="239" t="s">
        <v>1987</v>
      </c>
      <c r="BB1056" s="289" t="s">
        <v>270</v>
      </c>
      <c r="BG1056" s="289" t="s">
        <v>1039</v>
      </c>
      <c r="BH1056" s="295" t="s">
        <v>1715</v>
      </c>
      <c r="BI1056" s="241"/>
      <c r="BJ1056" s="230"/>
      <c r="BK1056" s="211"/>
    </row>
    <row r="1057" spans="47:63">
      <c r="AU1057" s="182" t="str">
        <f t="shared" si="3"/>
        <v/>
      </c>
      <c r="AV1057" s="49"/>
      <c r="BB1057" s="289" t="s">
        <v>271</v>
      </c>
      <c r="BG1057" s="289" t="s">
        <v>1040</v>
      </c>
      <c r="BH1057" s="295" t="s">
        <v>1716</v>
      </c>
      <c r="BI1057" s="238"/>
      <c r="BJ1057" s="230"/>
      <c r="BK1057" s="212"/>
    </row>
    <row r="1058" spans="47:63">
      <c r="AU1058" s="182" t="str">
        <f t="shared" si="3"/>
        <v/>
      </c>
      <c r="AV1058" s="244"/>
      <c r="BB1058" s="289" t="s">
        <v>272</v>
      </c>
      <c r="BG1058" s="289" t="s">
        <v>1041</v>
      </c>
      <c r="BH1058" s="295" t="s">
        <v>1717</v>
      </c>
      <c r="BI1058" s="238"/>
      <c r="BJ1058" s="230"/>
      <c r="BK1058" s="211"/>
    </row>
    <row r="1059" spans="47:63" ht="16">
      <c r="AU1059" s="182" t="str">
        <f>MID(AV1059,1,4)</f>
        <v/>
      </c>
      <c r="AV1059" s="239"/>
      <c r="AW1059" s="248" t="s">
        <v>1573</v>
      </c>
      <c r="AX1059" s="191" t="s">
        <v>1574</v>
      </c>
      <c r="AZ1059" s="249" t="s">
        <v>1574</v>
      </c>
      <c r="BA1059" s="191" t="s">
        <v>1718</v>
      </c>
      <c r="BB1059" s="289" t="s">
        <v>273</v>
      </c>
      <c r="BG1059" s="289" t="s">
        <v>1042</v>
      </c>
      <c r="BH1059" s="295" t="s">
        <v>1719</v>
      </c>
      <c r="BI1059" s="241"/>
      <c r="BJ1059" s="230"/>
      <c r="BK1059" s="211"/>
    </row>
    <row r="1060" spans="47:63" ht="16">
      <c r="AU1060" s="182" t="str">
        <f>MID(AV1060,1,4)</f>
        <v/>
      </c>
      <c r="AV1060" s="244"/>
      <c r="AW1060" s="293" t="s">
        <v>1578</v>
      </c>
      <c r="AX1060" s="294" t="s">
        <v>1720</v>
      </c>
      <c r="AY1060" s="197"/>
      <c r="AZ1060" s="295" t="s">
        <v>1721</v>
      </c>
      <c r="BA1060" s="295"/>
      <c r="BB1060" s="289" t="s">
        <v>274</v>
      </c>
      <c r="BG1060" s="289" t="s">
        <v>1043</v>
      </c>
      <c r="BH1060" s="295" t="s">
        <v>1722</v>
      </c>
      <c r="BI1060" s="241"/>
      <c r="BJ1060" s="230"/>
      <c r="BK1060" s="211"/>
    </row>
    <row r="1061" spans="47:63" ht="16">
      <c r="AU1061" s="182" t="str">
        <f>MID(AV1061,1,4)</f>
        <v/>
      </c>
      <c r="AV1061" s="295"/>
      <c r="AW1061" s="293" t="s">
        <v>1586</v>
      </c>
      <c r="AX1061" s="294" t="s">
        <v>1723</v>
      </c>
      <c r="AY1061" s="197"/>
      <c r="AZ1061" s="295" t="s">
        <v>1724</v>
      </c>
      <c r="BA1061" s="295"/>
      <c r="BG1061" s="289" t="s">
        <v>1044</v>
      </c>
      <c r="BH1061" s="295" t="s">
        <v>1725</v>
      </c>
      <c r="BI1061" s="222"/>
      <c r="BJ1061" s="230"/>
      <c r="BK1061" s="211"/>
    </row>
    <row r="1062" spans="47:63" ht="16">
      <c r="AW1062" s="293" t="s">
        <v>1597</v>
      </c>
      <c r="AX1062" s="296" t="s">
        <v>1726</v>
      </c>
      <c r="AY1062" s="197"/>
      <c r="AZ1062" s="295" t="s">
        <v>1727</v>
      </c>
      <c r="BA1062" s="295"/>
      <c r="BH1062" s="295" t="s">
        <v>1728</v>
      </c>
      <c r="BI1062" s="241"/>
      <c r="BJ1062" s="230"/>
      <c r="BK1062" s="194"/>
    </row>
    <row r="1063" spans="47:63" ht="16">
      <c r="AW1063" s="293" t="s">
        <v>1619</v>
      </c>
      <c r="AX1063" s="216" t="s">
        <v>1197</v>
      </c>
      <c r="AY1063" s="197"/>
      <c r="AZ1063" s="295" t="s">
        <v>1729</v>
      </c>
      <c r="BA1063" s="295"/>
      <c r="BG1063" s="289" t="s">
        <v>1045</v>
      </c>
      <c r="BH1063" s="295" t="s">
        <v>1730</v>
      </c>
      <c r="BI1063" s="199"/>
      <c r="BJ1063" s="230"/>
      <c r="BK1063" s="194"/>
    </row>
    <row r="1064" spans="47:63" ht="16">
      <c r="AW1064" s="293" t="s">
        <v>1623</v>
      </c>
      <c r="AX1064" s="216" t="s">
        <v>1624</v>
      </c>
      <c r="AY1064" s="197"/>
      <c r="AZ1064" s="295" t="s">
        <v>1731</v>
      </c>
      <c r="BA1064" s="295"/>
      <c r="BG1064" s="289" t="s">
        <v>1046</v>
      </c>
      <c r="BH1064" s="295" t="s">
        <v>1732</v>
      </c>
      <c r="BI1064" s="241"/>
      <c r="BJ1064" s="230"/>
      <c r="BK1064" s="212"/>
    </row>
    <row r="1065" spans="47:63" ht="16">
      <c r="AW1065" s="293" t="s">
        <v>1627</v>
      </c>
      <c r="AX1065" s="216" t="s">
        <v>1222</v>
      </c>
      <c r="AY1065" s="197"/>
      <c r="AZ1065" s="295" t="s">
        <v>1733</v>
      </c>
      <c r="BA1065" s="295"/>
      <c r="BG1065" s="289" t="s">
        <v>1047</v>
      </c>
      <c r="BH1065" s="295" t="s">
        <v>1734</v>
      </c>
      <c r="BI1065" s="222"/>
      <c r="BJ1065" s="230"/>
      <c r="BK1065" s="212"/>
    </row>
    <row r="1066" spans="47:63" ht="16">
      <c r="AW1066" s="293" t="s">
        <v>1629</v>
      </c>
      <c r="AX1066" s="216" t="s">
        <v>1735</v>
      </c>
      <c r="AY1066" s="197"/>
      <c r="AZ1066" s="345" t="s">
        <v>2016</v>
      </c>
      <c r="BA1066" s="295"/>
      <c r="BG1066" s="289" t="s">
        <v>1048</v>
      </c>
      <c r="BH1066" s="295" t="s">
        <v>1736</v>
      </c>
      <c r="BI1066" s="199"/>
      <c r="BJ1066" s="230"/>
      <c r="BK1066" s="212"/>
    </row>
    <row r="1067" spans="47:63" ht="16">
      <c r="AW1067" s="293" t="s">
        <v>1631</v>
      </c>
      <c r="AX1067" s="216" t="s">
        <v>1223</v>
      </c>
      <c r="AY1067" s="197"/>
      <c r="AZ1067" s="345" t="s">
        <v>2018</v>
      </c>
      <c r="BA1067" s="345"/>
      <c r="BG1067" s="289" t="s">
        <v>1049</v>
      </c>
      <c r="BH1067" s="295" t="s">
        <v>1738</v>
      </c>
      <c r="BI1067" s="199"/>
      <c r="BJ1067" s="230"/>
      <c r="BK1067" s="212"/>
    </row>
    <row r="1068" spans="47:63" ht="16">
      <c r="AW1068" s="293" t="s">
        <v>1633</v>
      </c>
      <c r="AX1068" s="216" t="s">
        <v>1224</v>
      </c>
      <c r="AY1068" s="197"/>
      <c r="AZ1068" s="295" t="s">
        <v>1737</v>
      </c>
      <c r="BA1068" s="295"/>
      <c r="BG1068" s="289" t="s">
        <v>1050</v>
      </c>
      <c r="BH1068" s="295" t="s">
        <v>1740</v>
      </c>
      <c r="BI1068" s="228"/>
      <c r="BJ1068" s="230"/>
      <c r="BK1068" s="194"/>
    </row>
    <row r="1069" spans="47:63" ht="16">
      <c r="AW1069" s="252" t="s">
        <v>1636</v>
      </c>
      <c r="AX1069" s="216" t="s">
        <v>1225</v>
      </c>
      <c r="AY1069" s="197"/>
      <c r="AZ1069" s="295" t="s">
        <v>1739</v>
      </c>
      <c r="BA1069" s="295"/>
      <c r="BG1069" s="289" t="s">
        <v>1051</v>
      </c>
      <c r="BH1069" s="295" t="s">
        <v>1742</v>
      </c>
      <c r="BI1069" s="199"/>
      <c r="BJ1069" s="230"/>
      <c r="BK1069" s="210"/>
    </row>
    <row r="1070" spans="47:63" ht="16">
      <c r="AW1070" s="252" t="s">
        <v>1638</v>
      </c>
      <c r="AX1070" s="216" t="s">
        <v>1226</v>
      </c>
      <c r="AY1070" s="197"/>
      <c r="AZ1070" s="197" t="s">
        <v>1741</v>
      </c>
      <c r="BA1070" s="295"/>
      <c r="BG1070" s="289" t="s">
        <v>1052</v>
      </c>
      <c r="BH1070" s="295" t="s">
        <v>1744</v>
      </c>
      <c r="BI1070" s="199"/>
      <c r="BJ1070" s="230"/>
      <c r="BK1070" s="210"/>
    </row>
    <row r="1071" spans="47:63" ht="16">
      <c r="AW1071" s="252" t="s">
        <v>1640</v>
      </c>
      <c r="AX1071" s="216" t="s">
        <v>1745</v>
      </c>
      <c r="AY1071" s="197"/>
      <c r="AZ1071" s="295" t="s">
        <v>1743</v>
      </c>
      <c r="BA1071" s="295"/>
      <c r="BG1071" s="289" t="s">
        <v>1053</v>
      </c>
      <c r="BH1071" s="295" t="s">
        <v>1747</v>
      </c>
      <c r="BI1071" s="199"/>
      <c r="BJ1071" s="230"/>
      <c r="BK1071" s="210"/>
    </row>
    <row r="1072" spans="47:63" ht="16">
      <c r="AW1072" s="252" t="s">
        <v>1643</v>
      </c>
      <c r="AX1072" s="216" t="s">
        <v>1227</v>
      </c>
      <c r="AY1072" s="197"/>
      <c r="AZ1072" s="295" t="s">
        <v>1746</v>
      </c>
      <c r="BA1072" s="295"/>
      <c r="BG1072" s="289" t="s">
        <v>1054</v>
      </c>
      <c r="BH1072" s="295" t="s">
        <v>1747</v>
      </c>
      <c r="BI1072" s="199"/>
      <c r="BJ1072" s="230"/>
      <c r="BK1072" s="194"/>
    </row>
    <row r="1073" spans="49:63" ht="16">
      <c r="AW1073" s="252" t="s">
        <v>1645</v>
      </c>
      <c r="AX1073" s="216" t="s">
        <v>1228</v>
      </c>
      <c r="AY1073" s="197"/>
      <c r="AZ1073" s="295" t="s">
        <v>1748</v>
      </c>
      <c r="BA1073" s="295"/>
      <c r="BG1073" s="289" t="s">
        <v>1055</v>
      </c>
      <c r="BH1073" s="295" t="s">
        <v>1750</v>
      </c>
      <c r="BI1073" s="199"/>
      <c r="BJ1073" s="230"/>
      <c r="BK1073" s="210"/>
    </row>
    <row r="1074" spans="49:63" ht="16">
      <c r="AW1074" s="252" t="s">
        <v>1647</v>
      </c>
      <c r="AX1074" s="216" t="s">
        <v>1314</v>
      </c>
      <c r="AY1074" s="197"/>
      <c r="AZ1074" s="295" t="s">
        <v>1749</v>
      </c>
      <c r="BA1074" s="295"/>
      <c r="BG1074" s="289" t="s">
        <v>1056</v>
      </c>
      <c r="BH1074" s="295" t="s">
        <v>1752</v>
      </c>
      <c r="BI1074" s="199"/>
      <c r="BJ1074" s="230"/>
      <c r="BK1074" s="194"/>
    </row>
    <row r="1075" spans="49:63" ht="16">
      <c r="AW1075" s="252" t="s">
        <v>1650</v>
      </c>
      <c r="AX1075" s="216" t="s">
        <v>1209</v>
      </c>
      <c r="AY1075" s="197"/>
      <c r="AZ1075" s="295" t="s">
        <v>1751</v>
      </c>
      <c r="BA1075" s="295"/>
      <c r="BG1075" s="289" t="s">
        <v>1057</v>
      </c>
      <c r="BH1075" s="295" t="s">
        <v>1754</v>
      </c>
      <c r="BI1075" s="199"/>
      <c r="BJ1075" s="230"/>
      <c r="BK1075" s="194"/>
    </row>
    <row r="1076" spans="49:63" ht="16">
      <c r="AW1076" s="252" t="s">
        <v>1652</v>
      </c>
      <c r="AX1076" s="216" t="s">
        <v>1755</v>
      </c>
      <c r="AY1076" s="197"/>
      <c r="AZ1076" s="295" t="s">
        <v>1753</v>
      </c>
      <c r="BA1076" s="295"/>
      <c r="BG1076" s="289" t="s">
        <v>1058</v>
      </c>
      <c r="BH1076" s="295" t="s">
        <v>1756</v>
      </c>
      <c r="BI1076" s="199"/>
      <c r="BJ1076" s="230"/>
      <c r="BK1076" s="194"/>
    </row>
    <row r="1077" spans="49:63" ht="16">
      <c r="AW1077" s="226" t="s">
        <v>1654</v>
      </c>
      <c r="AX1077" s="216" t="s">
        <v>1230</v>
      </c>
      <c r="AY1077" s="197"/>
      <c r="AZ1077" s="345" t="s">
        <v>2017</v>
      </c>
      <c r="BA1077" s="345"/>
      <c r="BG1077" s="289" t="s">
        <v>1059</v>
      </c>
      <c r="BH1077" s="295" t="s">
        <v>1758</v>
      </c>
      <c r="BI1077" s="222"/>
      <c r="BJ1077" s="230"/>
      <c r="BK1077" s="194"/>
    </row>
    <row r="1078" spans="49:63" ht="16">
      <c r="AW1078" s="226" t="s">
        <v>1657</v>
      </c>
      <c r="AX1078" s="216" t="s">
        <v>1233</v>
      </c>
      <c r="AY1078" s="197"/>
      <c r="AZ1078" s="345" t="s">
        <v>2021</v>
      </c>
      <c r="BA1078" s="295"/>
      <c r="BG1078" s="289" t="s">
        <v>1060</v>
      </c>
      <c r="BH1078" s="295" t="s">
        <v>1760</v>
      </c>
      <c r="BI1078" s="222"/>
      <c r="BJ1078" s="243"/>
      <c r="BK1078" s="212"/>
    </row>
    <row r="1079" spans="49:63" ht="16">
      <c r="AW1079" s="226" t="s">
        <v>1659</v>
      </c>
      <c r="AX1079" s="216" t="s">
        <v>1761</v>
      </c>
      <c r="AY1079" s="197"/>
      <c r="AZ1079" s="295" t="s">
        <v>1757</v>
      </c>
      <c r="BA1079" s="295"/>
      <c r="BG1079" s="289" t="s">
        <v>1061</v>
      </c>
      <c r="BH1079" s="295" t="s">
        <v>1763</v>
      </c>
      <c r="BI1079" s="222"/>
      <c r="BJ1079" s="230"/>
      <c r="BK1079" s="212"/>
    </row>
    <row r="1080" spans="49:63" ht="16">
      <c r="AW1080" s="226" t="s">
        <v>1661</v>
      </c>
      <c r="AX1080" s="216" t="s">
        <v>1234</v>
      </c>
      <c r="AY1080" s="197"/>
      <c r="AZ1080" s="295" t="s">
        <v>1759</v>
      </c>
      <c r="BA1080" s="295"/>
      <c r="BG1080" s="289" t="s">
        <v>1062</v>
      </c>
      <c r="BH1080" s="295" t="s">
        <v>1765</v>
      </c>
      <c r="BI1080" s="241"/>
      <c r="BJ1080" s="243"/>
      <c r="BK1080" s="212"/>
    </row>
    <row r="1081" spans="49:63" ht="16">
      <c r="AW1081" s="226" t="s">
        <v>1664</v>
      </c>
      <c r="AX1081" s="216" t="s">
        <v>1766</v>
      </c>
      <c r="AY1081" s="197"/>
      <c r="AZ1081" s="295" t="s">
        <v>1762</v>
      </c>
      <c r="BA1081" s="295"/>
      <c r="BG1081" s="289" t="s">
        <v>1063</v>
      </c>
      <c r="BH1081" s="295" t="s">
        <v>1768</v>
      </c>
      <c r="BI1081" s="241"/>
      <c r="BJ1081" s="227"/>
      <c r="BK1081" s="194"/>
    </row>
    <row r="1082" spans="49:63" ht="16">
      <c r="AW1082" s="226" t="s">
        <v>1666</v>
      </c>
      <c r="AX1082" s="216" t="s">
        <v>1769</v>
      </c>
      <c r="AY1082" s="197"/>
      <c r="AZ1082" s="295" t="s">
        <v>1764</v>
      </c>
      <c r="BA1082" s="295"/>
      <c r="BG1082" s="289" t="s">
        <v>1064</v>
      </c>
      <c r="BH1082" s="295" t="s">
        <v>1771</v>
      </c>
      <c r="BI1082" s="221"/>
      <c r="BJ1082" s="227"/>
      <c r="BK1082" s="213"/>
    </row>
    <row r="1083" spans="49:63" ht="16">
      <c r="AW1083" s="226" t="s">
        <v>1669</v>
      </c>
      <c r="AX1083" s="216" t="s">
        <v>1772</v>
      </c>
      <c r="AY1083" s="253" t="s">
        <v>26</v>
      </c>
      <c r="AZ1083" s="295" t="s">
        <v>1767</v>
      </c>
      <c r="BA1083" s="295"/>
      <c r="BG1083" s="289" t="s">
        <v>1065</v>
      </c>
      <c r="BH1083" s="295" t="s">
        <v>1774</v>
      </c>
      <c r="BI1083" s="241"/>
      <c r="BJ1083" s="227"/>
      <c r="BK1083" s="213"/>
    </row>
    <row r="1084" spans="49:63" ht="16">
      <c r="AW1084" s="226" t="s">
        <v>1775</v>
      </c>
      <c r="AX1084" s="216" t="s">
        <v>1776</v>
      </c>
      <c r="AY1084" s="253" t="s">
        <v>33</v>
      </c>
      <c r="AZ1084" s="295" t="s">
        <v>1770</v>
      </c>
      <c r="BA1084" s="295"/>
      <c r="BG1084" s="289" t="s">
        <v>1066</v>
      </c>
      <c r="BH1084" s="295" t="s">
        <v>1778</v>
      </c>
      <c r="BI1084" s="238"/>
      <c r="BJ1084" s="70"/>
    </row>
    <row r="1085" spans="49:63" ht="16">
      <c r="AW1085" s="226" t="s">
        <v>1673</v>
      </c>
      <c r="AX1085" s="240" t="s">
        <v>1779</v>
      </c>
      <c r="AY1085" s="253" t="s">
        <v>26</v>
      </c>
      <c r="AZ1085" s="295" t="s">
        <v>1773</v>
      </c>
      <c r="BA1085" s="295"/>
      <c r="BG1085" s="289" t="s">
        <v>1067</v>
      </c>
      <c r="BH1085" s="295" t="s">
        <v>1781</v>
      </c>
      <c r="BI1085" s="241"/>
      <c r="BJ1085" s="70"/>
    </row>
    <row r="1086" spans="49:63" ht="16">
      <c r="AY1086" s="254" t="s">
        <v>26</v>
      </c>
      <c r="AZ1086" s="295" t="s">
        <v>1777</v>
      </c>
      <c r="BA1086" s="295"/>
      <c r="BG1086" s="289" t="s">
        <v>1068</v>
      </c>
      <c r="BH1086" s="295" t="s">
        <v>1782</v>
      </c>
      <c r="BI1086" s="241"/>
      <c r="BJ1086" s="70"/>
    </row>
    <row r="1087" spans="49:63">
      <c r="AY1087" s="240" t="s">
        <v>1687</v>
      </c>
      <c r="AZ1087" s="295" t="s">
        <v>1780</v>
      </c>
      <c r="BA1087" s="295"/>
      <c r="BG1087" s="289" t="s">
        <v>1069</v>
      </c>
      <c r="BH1087" s="295" t="s">
        <v>1783</v>
      </c>
      <c r="BI1087" s="221"/>
      <c r="BJ1087" s="70"/>
    </row>
    <row r="1088" spans="49:63" ht="16" thickBot="1">
      <c r="BG1088" s="289" t="s">
        <v>1070</v>
      </c>
      <c r="BH1088" s="295" t="s">
        <v>1784</v>
      </c>
      <c r="BI1088" s="241"/>
      <c r="BJ1088" s="70"/>
    </row>
    <row r="1089" spans="49:62" ht="16">
      <c r="AW1089" s="643" t="s">
        <v>1574</v>
      </c>
      <c r="AX1089" s="643"/>
      <c r="AY1089" s="255" t="s">
        <v>1718</v>
      </c>
      <c r="BG1089" s="289" t="s">
        <v>1071</v>
      </c>
      <c r="BH1089" s="295" t="s">
        <v>1785</v>
      </c>
      <c r="BI1089" s="241"/>
      <c r="BJ1089" s="70"/>
    </row>
    <row r="1090" spans="49:62" ht="16">
      <c r="AW1090" s="293" t="s">
        <v>1786</v>
      </c>
      <c r="AX1090" s="294" t="s">
        <v>1787</v>
      </c>
      <c r="AY1090" s="295" t="s">
        <v>1580</v>
      </c>
      <c r="BG1090" s="289" t="s">
        <v>1072</v>
      </c>
      <c r="BH1090" s="295" t="s">
        <v>1788</v>
      </c>
      <c r="BI1090" s="221"/>
      <c r="BJ1090" s="70"/>
    </row>
    <row r="1091" spans="49:62" ht="17" thickBot="1">
      <c r="AW1091" s="293" t="s">
        <v>1786</v>
      </c>
      <c r="AX1091" s="294" t="s">
        <v>1787</v>
      </c>
      <c r="AY1091" s="295" t="s">
        <v>1583</v>
      </c>
      <c r="BG1091" s="289" t="s">
        <v>1073</v>
      </c>
      <c r="BH1091" s="295" t="s">
        <v>1789</v>
      </c>
      <c r="BI1091" s="221"/>
      <c r="BJ1091" s="70"/>
    </row>
    <row r="1092" spans="49:62" ht="16">
      <c r="AW1092" s="293" t="s">
        <v>1790</v>
      </c>
      <c r="AX1092" s="294" t="s">
        <v>1587</v>
      </c>
      <c r="AY1092" s="256" t="s">
        <v>1588</v>
      </c>
      <c r="AZ1092" s="249" t="s">
        <v>1574</v>
      </c>
      <c r="BA1092" s="255" t="s">
        <v>1718</v>
      </c>
      <c r="BG1092" s="289" t="s">
        <v>1074</v>
      </c>
      <c r="BH1092" s="295" t="s">
        <v>1791</v>
      </c>
      <c r="BI1092" s="193"/>
      <c r="BJ1092" s="70"/>
    </row>
    <row r="1093" spans="49:62" ht="16">
      <c r="AW1093" s="293" t="s">
        <v>1790</v>
      </c>
      <c r="AX1093" s="294" t="s">
        <v>1587</v>
      </c>
      <c r="AY1093" s="257" t="s">
        <v>1590</v>
      </c>
      <c r="AZ1093" s="295" t="s">
        <v>1721</v>
      </c>
      <c r="BA1093" s="295" t="s">
        <v>1580</v>
      </c>
      <c r="BG1093" s="289" t="s">
        <v>1075</v>
      </c>
      <c r="BH1093" s="295" t="s">
        <v>1792</v>
      </c>
      <c r="BI1093" s="193"/>
      <c r="BJ1093" s="70"/>
    </row>
    <row r="1094" spans="49:62" ht="16">
      <c r="AW1094" s="293" t="s">
        <v>1790</v>
      </c>
      <c r="AX1094" s="294" t="s">
        <v>1587</v>
      </c>
      <c r="AY1094" s="257" t="s">
        <v>1592</v>
      </c>
      <c r="AZ1094" s="295" t="s">
        <v>1721</v>
      </c>
      <c r="BA1094" s="295" t="s">
        <v>1583</v>
      </c>
      <c r="BG1094" s="289" t="s">
        <v>1076</v>
      </c>
      <c r="BH1094" s="295" t="s">
        <v>1793</v>
      </c>
      <c r="BI1094" s="193"/>
      <c r="BJ1094" s="70"/>
    </row>
    <row r="1095" spans="49:62" ht="17">
      <c r="AW1095" s="293" t="s">
        <v>1790</v>
      </c>
      <c r="AX1095" s="294" t="s">
        <v>1587</v>
      </c>
      <c r="AY1095" s="258" t="s">
        <v>1594</v>
      </c>
      <c r="AZ1095" s="295" t="s">
        <v>1724</v>
      </c>
      <c r="BA1095" s="256" t="s">
        <v>1588</v>
      </c>
      <c r="BG1095" s="289" t="s">
        <v>1077</v>
      </c>
      <c r="BH1095" s="295" t="s">
        <v>1794</v>
      </c>
      <c r="BI1095" s="193"/>
      <c r="BJ1095" s="70"/>
    </row>
    <row r="1096" spans="49:62" ht="16">
      <c r="AW1096" s="293" t="s">
        <v>1795</v>
      </c>
      <c r="AX1096" s="296" t="s">
        <v>1796</v>
      </c>
      <c r="AY1096" s="259" t="s">
        <v>1599</v>
      </c>
      <c r="AZ1096" s="295" t="s">
        <v>1724</v>
      </c>
      <c r="BA1096" s="257" t="s">
        <v>1590</v>
      </c>
      <c r="BG1096" s="289" t="s">
        <v>1078</v>
      </c>
      <c r="BH1096" s="295" t="s">
        <v>1797</v>
      </c>
      <c r="BI1096" s="260"/>
      <c r="BJ1096" s="70"/>
    </row>
    <row r="1097" spans="49:62" ht="16">
      <c r="AW1097" s="293" t="s">
        <v>1795</v>
      </c>
      <c r="AX1097" s="296" t="s">
        <v>1796</v>
      </c>
      <c r="AY1097" s="259" t="s">
        <v>1601</v>
      </c>
      <c r="AZ1097" s="295" t="s">
        <v>1724</v>
      </c>
      <c r="BA1097" s="257" t="s">
        <v>1592</v>
      </c>
      <c r="BG1097" s="289" t="s">
        <v>1079</v>
      </c>
      <c r="BH1097" s="295" t="s">
        <v>1798</v>
      </c>
      <c r="BI1097" s="260"/>
      <c r="BJ1097" s="70"/>
    </row>
    <row r="1098" spans="49:62" ht="17">
      <c r="AW1098" s="293" t="s">
        <v>1795</v>
      </c>
      <c r="AX1098" s="296" t="s">
        <v>1796</v>
      </c>
      <c r="AY1098" s="261" t="s">
        <v>1604</v>
      </c>
      <c r="AZ1098" s="295" t="s">
        <v>1724</v>
      </c>
      <c r="BA1098" s="258" t="s">
        <v>1594</v>
      </c>
      <c r="BG1098" s="289" t="s">
        <v>1080</v>
      </c>
      <c r="BH1098" s="295" t="s">
        <v>1799</v>
      </c>
      <c r="BI1098" s="260"/>
      <c r="BJ1098" s="70"/>
    </row>
    <row r="1099" spans="49:62" ht="17">
      <c r="AW1099" s="293" t="s">
        <v>1795</v>
      </c>
      <c r="AX1099" s="296" t="s">
        <v>1796</v>
      </c>
      <c r="AY1099" s="258" t="s">
        <v>1606</v>
      </c>
      <c r="AZ1099" s="295" t="s">
        <v>1727</v>
      </c>
      <c r="BA1099" s="259" t="s">
        <v>1599</v>
      </c>
      <c r="BG1099" s="289" t="s">
        <v>1081</v>
      </c>
      <c r="BH1099" s="295" t="s">
        <v>1800</v>
      </c>
      <c r="BI1099" s="260"/>
      <c r="BJ1099" s="70"/>
    </row>
    <row r="1100" spans="49:62" ht="17">
      <c r="AW1100" s="293" t="s">
        <v>1795</v>
      </c>
      <c r="AX1100" s="296" t="s">
        <v>1796</v>
      </c>
      <c r="AY1100" s="258" t="s">
        <v>1609</v>
      </c>
      <c r="AZ1100" s="295" t="s">
        <v>1727</v>
      </c>
      <c r="BA1100" s="259" t="s">
        <v>1601</v>
      </c>
      <c r="BG1100" s="289" t="s">
        <v>1082</v>
      </c>
      <c r="BH1100" s="295" t="s">
        <v>1801</v>
      </c>
      <c r="BI1100" s="260"/>
      <c r="BJ1100" s="70"/>
    </row>
    <row r="1101" spans="49:62" ht="17">
      <c r="AW1101" s="293" t="s">
        <v>1795</v>
      </c>
      <c r="AX1101" s="296" t="s">
        <v>1796</v>
      </c>
      <c r="AY1101" s="258" t="s">
        <v>1611</v>
      </c>
      <c r="AZ1101" s="295" t="s">
        <v>1727</v>
      </c>
      <c r="BA1101" s="261" t="s">
        <v>1604</v>
      </c>
      <c r="BG1101" s="289" t="s">
        <v>1083</v>
      </c>
      <c r="BH1101" s="295" t="s">
        <v>1802</v>
      </c>
      <c r="BI1101" s="260"/>
      <c r="BJ1101" s="70"/>
    </row>
    <row r="1102" spans="49:62" ht="17">
      <c r="AW1102" s="293" t="s">
        <v>1795</v>
      </c>
      <c r="AX1102" s="296" t="s">
        <v>1796</v>
      </c>
      <c r="AY1102" s="258" t="s">
        <v>1613</v>
      </c>
      <c r="AZ1102" s="295" t="s">
        <v>1727</v>
      </c>
      <c r="BA1102" s="258" t="s">
        <v>1606</v>
      </c>
      <c r="BG1102" s="289" t="s">
        <v>1084</v>
      </c>
      <c r="BH1102" s="295" t="s">
        <v>1803</v>
      </c>
      <c r="BI1102" s="260"/>
      <c r="BJ1102" s="70"/>
    </row>
    <row r="1103" spans="49:62" ht="17">
      <c r="AW1103" s="293" t="s">
        <v>1795</v>
      </c>
      <c r="AX1103" s="296" t="s">
        <v>1796</v>
      </c>
      <c r="AY1103" s="258" t="s">
        <v>1615</v>
      </c>
      <c r="AZ1103" s="295" t="s">
        <v>1727</v>
      </c>
      <c r="BA1103" s="258" t="s">
        <v>1609</v>
      </c>
      <c r="BG1103" s="289" t="s">
        <v>1085</v>
      </c>
      <c r="BH1103" s="295" t="s">
        <v>1804</v>
      </c>
      <c r="BI1103" s="260"/>
      <c r="BJ1103" s="70"/>
    </row>
    <row r="1104" spans="49:62" ht="34">
      <c r="AW1104" s="293" t="s">
        <v>1795</v>
      </c>
      <c r="AX1104" s="296" t="s">
        <v>1796</v>
      </c>
      <c r="AY1104" s="258" t="s">
        <v>1617</v>
      </c>
      <c r="AZ1104" s="295" t="s">
        <v>1727</v>
      </c>
      <c r="BA1104" s="258" t="s">
        <v>1611</v>
      </c>
      <c r="BG1104" s="289" t="s">
        <v>1086</v>
      </c>
      <c r="BH1104" s="295" t="s">
        <v>1805</v>
      </c>
      <c r="BI1104" s="193"/>
      <c r="BJ1104" s="70"/>
    </row>
    <row r="1105" spans="49:62" ht="34">
      <c r="AW1105" s="293" t="s">
        <v>1806</v>
      </c>
      <c r="AX1105" s="216" t="s">
        <v>1576</v>
      </c>
      <c r="AY1105" s="216" t="s">
        <v>1576</v>
      </c>
      <c r="AZ1105" s="295" t="s">
        <v>1727</v>
      </c>
      <c r="BA1105" s="258" t="s">
        <v>1613</v>
      </c>
      <c r="BG1105" s="289" t="s">
        <v>1094</v>
      </c>
      <c r="BH1105" s="295" t="s">
        <v>1808</v>
      </c>
      <c r="BI1105" s="241"/>
      <c r="BJ1105" s="70"/>
    </row>
    <row r="1106" spans="49:62" ht="34">
      <c r="AW1106" s="293" t="s">
        <v>1806</v>
      </c>
      <c r="AX1106" s="216" t="s">
        <v>1576</v>
      </c>
      <c r="AY1106" s="216" t="s">
        <v>1809</v>
      </c>
      <c r="AZ1106" s="295" t="s">
        <v>1727</v>
      </c>
      <c r="BA1106" s="258" t="s">
        <v>1615</v>
      </c>
      <c r="BH1106" s="295" t="s">
        <v>1811</v>
      </c>
      <c r="BI1106" s="262"/>
      <c r="BJ1106" s="70"/>
    </row>
    <row r="1107" spans="49:62" ht="17">
      <c r="AW1107" s="293" t="s">
        <v>1812</v>
      </c>
      <c r="AX1107" s="216" t="s">
        <v>1624</v>
      </c>
      <c r="AY1107" s="258" t="s">
        <v>1581</v>
      </c>
      <c r="AZ1107" s="295" t="s">
        <v>1727</v>
      </c>
      <c r="BA1107" s="258" t="s">
        <v>1807</v>
      </c>
      <c r="BH1107" s="295" t="s">
        <v>1814</v>
      </c>
      <c r="BI1107" s="263"/>
      <c r="BJ1107" s="70"/>
    </row>
    <row r="1108" spans="49:62" ht="34">
      <c r="AW1108" s="293" t="s">
        <v>1815</v>
      </c>
      <c r="AX1108" s="216" t="s">
        <v>1222</v>
      </c>
      <c r="AY1108" s="258" t="s">
        <v>26</v>
      </c>
      <c r="AZ1108" s="295" t="s">
        <v>1727</v>
      </c>
      <c r="BA1108" s="258" t="s">
        <v>1810</v>
      </c>
      <c r="BH1108" s="295" t="s">
        <v>1816</v>
      </c>
      <c r="BI1108" s="264"/>
      <c r="BJ1108" s="70"/>
    </row>
    <row r="1109" spans="49:62" ht="34">
      <c r="AW1109" s="293" t="s">
        <v>1815</v>
      </c>
      <c r="AX1109" s="216" t="s">
        <v>1222</v>
      </c>
      <c r="AY1109" s="258" t="s">
        <v>1817</v>
      </c>
      <c r="AZ1109" s="295" t="s">
        <v>1727</v>
      </c>
      <c r="BA1109" s="258" t="s">
        <v>1813</v>
      </c>
      <c r="BH1109" s="295" t="s">
        <v>1818</v>
      </c>
      <c r="BI1109" s="264"/>
      <c r="BJ1109" s="70"/>
    </row>
    <row r="1110" spans="49:62" ht="17">
      <c r="AW1110" s="293" t="s">
        <v>1819</v>
      </c>
      <c r="AX1110" s="216" t="s">
        <v>438</v>
      </c>
      <c r="AY1110" s="258" t="s">
        <v>1820</v>
      </c>
      <c r="AZ1110" s="295" t="s">
        <v>1729</v>
      </c>
      <c r="BA1110" s="216" t="s">
        <v>1576</v>
      </c>
      <c r="BH1110" s="295" t="s">
        <v>1821</v>
      </c>
      <c r="BI1110" s="263"/>
      <c r="BJ1110" s="70"/>
    </row>
    <row r="1111" spans="49:62" ht="17">
      <c r="AW1111" s="293" t="s">
        <v>1822</v>
      </c>
      <c r="AX1111" s="216" t="s">
        <v>1223</v>
      </c>
      <c r="AY1111" s="258" t="s">
        <v>28</v>
      </c>
      <c r="AZ1111" s="295" t="s">
        <v>1729</v>
      </c>
      <c r="BA1111" s="216" t="s">
        <v>1809</v>
      </c>
      <c r="BH1111" s="295" t="s">
        <v>1824</v>
      </c>
      <c r="BI1111" s="198"/>
      <c r="BJ1111" s="70"/>
    </row>
    <row r="1112" spans="49:62" ht="17">
      <c r="AW1112" s="293" t="s">
        <v>1825</v>
      </c>
      <c r="AX1112" s="216" t="s">
        <v>1634</v>
      </c>
      <c r="AY1112" s="258" t="s">
        <v>29</v>
      </c>
      <c r="AZ1112" s="295" t="s">
        <v>1731</v>
      </c>
      <c r="BA1112" s="258" t="s">
        <v>1581</v>
      </c>
      <c r="BH1112" s="295" t="s">
        <v>1826</v>
      </c>
      <c r="BI1112" s="264"/>
      <c r="BJ1112" s="70"/>
    </row>
    <row r="1113" spans="49:62" ht="17">
      <c r="AW1113" s="252">
        <v>10</v>
      </c>
      <c r="AX1113" s="216" t="s">
        <v>1225</v>
      </c>
      <c r="AY1113" s="258" t="s">
        <v>30</v>
      </c>
      <c r="AZ1113" s="295" t="s">
        <v>1731</v>
      </c>
      <c r="BA1113" s="258" t="s">
        <v>1823</v>
      </c>
      <c r="BH1113" s="295" t="s">
        <v>1827</v>
      </c>
      <c r="BI1113" s="198"/>
      <c r="BJ1113" s="70"/>
    </row>
    <row r="1114" spans="49:62" ht="17">
      <c r="AW1114" s="252">
        <v>10</v>
      </c>
      <c r="AX1114" s="216" t="s">
        <v>1225</v>
      </c>
      <c r="AY1114" s="258" t="s">
        <v>1828</v>
      </c>
      <c r="AZ1114" s="295" t="s">
        <v>1733</v>
      </c>
      <c r="BA1114" s="258" t="s">
        <v>26</v>
      </c>
      <c r="BH1114" s="295" t="s">
        <v>1829</v>
      </c>
      <c r="BI1114" s="198"/>
      <c r="BJ1114" s="70"/>
    </row>
    <row r="1115" spans="49:62" ht="34">
      <c r="AW1115" s="252">
        <v>11</v>
      </c>
      <c r="AX1115" s="216" t="s">
        <v>1226</v>
      </c>
      <c r="AY1115" s="258" t="s">
        <v>31</v>
      </c>
      <c r="AZ1115" s="295" t="s">
        <v>1733</v>
      </c>
      <c r="BA1115" s="258" t="s">
        <v>1817</v>
      </c>
      <c r="BH1115" s="295" t="s">
        <v>1830</v>
      </c>
      <c r="BI1115" s="193"/>
      <c r="BJ1115" s="70"/>
    </row>
    <row r="1116" spans="49:62" ht="17">
      <c r="AW1116" s="252">
        <v>11</v>
      </c>
      <c r="AX1116" s="216" t="s">
        <v>1226</v>
      </c>
      <c r="AY1116" s="258" t="s">
        <v>1831</v>
      </c>
      <c r="AZ1116" s="345" t="s">
        <v>2016</v>
      </c>
      <c r="BA1116" s="258" t="s">
        <v>1305</v>
      </c>
      <c r="BH1116" s="295" t="s">
        <v>1832</v>
      </c>
      <c r="BI1116" s="221"/>
      <c r="BJ1116" s="70"/>
    </row>
    <row r="1117" spans="49:62" ht="17">
      <c r="AW1117" s="252">
        <v>12</v>
      </c>
      <c r="AX1117" s="216" t="s">
        <v>1833</v>
      </c>
      <c r="AY1117" s="258" t="s">
        <v>1602</v>
      </c>
      <c r="AZ1117" s="345" t="s">
        <v>2018</v>
      </c>
      <c r="BA1117" s="258" t="s">
        <v>1305</v>
      </c>
      <c r="BH1117" s="295" t="s">
        <v>1834</v>
      </c>
      <c r="BI1117" s="221"/>
      <c r="BJ1117" s="70"/>
    </row>
    <row r="1118" spans="49:62" ht="17">
      <c r="AW1118" s="252">
        <v>12</v>
      </c>
      <c r="AX1118" s="216" t="s">
        <v>1833</v>
      </c>
      <c r="AY1118" s="258" t="s">
        <v>1581</v>
      </c>
      <c r="AZ1118" s="295" t="s">
        <v>1737</v>
      </c>
      <c r="BA1118" s="258" t="s">
        <v>28</v>
      </c>
      <c r="BH1118" s="295" t="s">
        <v>1835</v>
      </c>
      <c r="BI1118" s="221"/>
      <c r="BJ1118" s="70"/>
    </row>
    <row r="1119" spans="49:62" ht="17">
      <c r="AW1119" s="252">
        <v>13</v>
      </c>
      <c r="AX1119" s="216" t="s">
        <v>1833</v>
      </c>
      <c r="AY1119" s="258" t="s">
        <v>1625</v>
      </c>
      <c r="AZ1119" s="295" t="s">
        <v>1739</v>
      </c>
      <c r="BA1119" s="258" t="s">
        <v>29</v>
      </c>
      <c r="BH1119" s="295" t="s">
        <v>1837</v>
      </c>
      <c r="BI1119" s="221"/>
      <c r="BJ1119" s="70"/>
    </row>
    <row r="1120" spans="49:62" ht="17">
      <c r="AW1120" s="252">
        <v>12</v>
      </c>
      <c r="AX1120" s="216" t="s">
        <v>1833</v>
      </c>
      <c r="AY1120" s="258" t="s">
        <v>1838</v>
      </c>
      <c r="AZ1120" s="197" t="s">
        <v>1741</v>
      </c>
      <c r="BA1120" s="258" t="s">
        <v>30</v>
      </c>
      <c r="BH1120" s="295" t="s">
        <v>1840</v>
      </c>
      <c r="BI1120" s="221"/>
      <c r="BJ1120" s="70"/>
    </row>
    <row r="1121" spans="49:62" ht="17">
      <c r="AW1121" s="252">
        <v>13</v>
      </c>
      <c r="AX1121" s="216" t="s">
        <v>1227</v>
      </c>
      <c r="AY1121" s="216" t="s">
        <v>33</v>
      </c>
      <c r="AZ1121" s="197" t="s">
        <v>1741</v>
      </c>
      <c r="BA1121" s="258" t="s">
        <v>1828</v>
      </c>
      <c r="BH1121" s="295" t="s">
        <v>1842</v>
      </c>
      <c r="BI1121" s="221"/>
      <c r="BJ1121" s="70"/>
    </row>
    <row r="1122" spans="49:62" ht="17">
      <c r="AW1122" s="252">
        <v>14</v>
      </c>
      <c r="AX1122" s="216" t="s">
        <v>1228</v>
      </c>
      <c r="AY1122" s="216" t="s">
        <v>34</v>
      </c>
      <c r="AZ1122" s="197" t="s">
        <v>1741</v>
      </c>
      <c r="BA1122" s="258" t="s">
        <v>1836</v>
      </c>
      <c r="BH1122" s="295" t="s">
        <v>1844</v>
      </c>
      <c r="BI1122" s="199"/>
      <c r="BJ1122" s="70"/>
    </row>
    <row r="1123" spans="49:62" ht="17">
      <c r="AW1123" s="252">
        <v>15</v>
      </c>
      <c r="AX1123" s="216" t="s">
        <v>1648</v>
      </c>
      <c r="AY1123" s="216" t="s">
        <v>35</v>
      </c>
      <c r="AZ1123" s="197" t="s">
        <v>1741</v>
      </c>
      <c r="BA1123" s="258" t="s">
        <v>1839</v>
      </c>
      <c r="BH1123" s="295" t="s">
        <v>1846</v>
      </c>
      <c r="BI1123" s="199"/>
      <c r="BJ1123" s="70"/>
    </row>
    <row r="1124" spans="49:62" ht="17">
      <c r="AW1124" s="252">
        <v>16</v>
      </c>
      <c r="AX1124" s="216" t="s">
        <v>36</v>
      </c>
      <c r="AY1124" s="216" t="s">
        <v>36</v>
      </c>
      <c r="AZ1124" s="197" t="s">
        <v>1741</v>
      </c>
      <c r="BA1124" s="258" t="s">
        <v>1841</v>
      </c>
      <c r="BH1124" s="295" t="s">
        <v>1848</v>
      </c>
      <c r="BI1124" s="199"/>
      <c r="BJ1124" s="70"/>
    </row>
    <row r="1125" spans="49:62" ht="34">
      <c r="AW1125" s="252">
        <v>17</v>
      </c>
      <c r="AX1125" s="216" t="s">
        <v>1229</v>
      </c>
      <c r="AY1125" s="254" t="s">
        <v>37</v>
      </c>
      <c r="AZ1125" s="197" t="s">
        <v>1741</v>
      </c>
      <c r="BA1125" s="258" t="s">
        <v>1843</v>
      </c>
      <c r="BH1125" s="295" t="s">
        <v>1850</v>
      </c>
      <c r="BI1125" s="221"/>
      <c r="BJ1125" s="70"/>
    </row>
    <row r="1126" spans="49:62" ht="17">
      <c r="AW1126" s="252">
        <v>18</v>
      </c>
      <c r="AX1126" s="216" t="s">
        <v>1655</v>
      </c>
      <c r="AY1126" s="254" t="s">
        <v>1192</v>
      </c>
      <c r="AZ1126" s="197" t="s">
        <v>1741</v>
      </c>
      <c r="BA1126" s="258" t="s">
        <v>1845</v>
      </c>
      <c r="BH1126" s="295" t="s">
        <v>1850</v>
      </c>
      <c r="BI1126" s="241"/>
      <c r="BJ1126" s="70"/>
    </row>
    <row r="1127" spans="49:62" ht="17">
      <c r="AW1127" s="252">
        <v>18</v>
      </c>
      <c r="AX1127" s="216" t="s">
        <v>1655</v>
      </c>
      <c r="AY1127" s="254" t="s">
        <v>1852</v>
      </c>
      <c r="AZ1127" s="197" t="s">
        <v>1741</v>
      </c>
      <c r="BA1127" s="258" t="s">
        <v>1847</v>
      </c>
      <c r="BH1127" s="295" t="s">
        <v>1854</v>
      </c>
      <c r="BI1127" s="221"/>
      <c r="BJ1127" s="70"/>
    </row>
    <row r="1128" spans="49:62" ht="17">
      <c r="AW1128" s="252">
        <v>18</v>
      </c>
      <c r="AX1128" s="216" t="s">
        <v>1655</v>
      </c>
      <c r="AY1128" s="254" t="s">
        <v>1855</v>
      </c>
      <c r="AZ1128" s="197" t="s">
        <v>1741</v>
      </c>
      <c r="BA1128" s="258" t="s">
        <v>1849</v>
      </c>
      <c r="BH1128" s="295" t="s">
        <v>1857</v>
      </c>
      <c r="BI1128" s="222"/>
      <c r="BJ1128" s="70"/>
    </row>
    <row r="1129" spans="49:62" ht="17">
      <c r="AW1129" s="252">
        <v>19</v>
      </c>
      <c r="AX1129" s="216" t="s">
        <v>1231</v>
      </c>
      <c r="AY1129" s="216" t="s">
        <v>39</v>
      </c>
      <c r="AZ1129" s="197" t="s">
        <v>1741</v>
      </c>
      <c r="BA1129" s="258" t="s">
        <v>1851</v>
      </c>
      <c r="BH1129" s="295" t="s">
        <v>1859</v>
      </c>
      <c r="BI1129" s="198"/>
      <c r="BJ1129" s="70"/>
    </row>
    <row r="1130" spans="49:62" ht="17">
      <c r="AW1130" s="252">
        <v>20</v>
      </c>
      <c r="AX1130" s="216" t="s">
        <v>1232</v>
      </c>
      <c r="AY1130" s="216" t="s">
        <v>40</v>
      </c>
      <c r="AZ1130" s="197" t="s">
        <v>1741</v>
      </c>
      <c r="BA1130" s="258" t="s">
        <v>1853</v>
      </c>
      <c r="BH1130" s="295" t="s">
        <v>1861</v>
      </c>
      <c r="BI1130" s="198"/>
      <c r="BJ1130" s="70"/>
    </row>
    <row r="1131" spans="49:62" ht="17">
      <c r="AW1131" s="252">
        <v>21</v>
      </c>
      <c r="AX1131" s="216" t="s">
        <v>1662</v>
      </c>
      <c r="AY1131" s="216" t="s">
        <v>41</v>
      </c>
      <c r="AZ1131" s="197" t="s">
        <v>1741</v>
      </c>
      <c r="BA1131" s="258" t="s">
        <v>1856</v>
      </c>
      <c r="BH1131" s="295" t="s">
        <v>1862</v>
      </c>
      <c r="BI1131" s="198"/>
      <c r="BJ1131" s="70"/>
    </row>
    <row r="1132" spans="49:62" ht="17">
      <c r="AW1132" s="252">
        <v>21</v>
      </c>
      <c r="AX1132" s="216" t="s">
        <v>1662</v>
      </c>
      <c r="AY1132" s="216" t="s">
        <v>1863</v>
      </c>
      <c r="AZ1132" s="197" t="s">
        <v>1741</v>
      </c>
      <c r="BA1132" s="265" t="s">
        <v>1858</v>
      </c>
      <c r="BH1132" s="295" t="s">
        <v>1864</v>
      </c>
      <c r="BI1132" s="247"/>
      <c r="BJ1132" s="70"/>
    </row>
    <row r="1133" spans="49:62" ht="17">
      <c r="AW1133" s="252" t="s">
        <v>1664</v>
      </c>
      <c r="AX1133" s="216" t="s">
        <v>1865</v>
      </c>
      <c r="AY1133" s="216" t="s">
        <v>42</v>
      </c>
      <c r="AZ1133" s="197" t="s">
        <v>1741</v>
      </c>
      <c r="BA1133" s="265" t="s">
        <v>1860</v>
      </c>
      <c r="BH1133" s="295" t="s">
        <v>1866</v>
      </c>
      <c r="BI1133" s="198"/>
      <c r="BJ1133" s="70"/>
    </row>
    <row r="1134" spans="49:62" ht="17">
      <c r="AW1134" s="252">
        <v>23</v>
      </c>
      <c r="AX1134" s="216" t="s">
        <v>1234</v>
      </c>
      <c r="AY1134" s="216" t="s">
        <v>43</v>
      </c>
      <c r="AZ1134" s="295" t="s">
        <v>1743</v>
      </c>
      <c r="BA1134" s="258" t="s">
        <v>31</v>
      </c>
      <c r="BH1134" s="295" t="s">
        <v>1867</v>
      </c>
      <c r="BI1134" s="198"/>
      <c r="BJ1134" s="70"/>
    </row>
    <row r="1135" spans="49:62" ht="17">
      <c r="AW1135" s="252" t="s">
        <v>1669</v>
      </c>
      <c r="AX1135" s="216" t="s">
        <v>1766</v>
      </c>
      <c r="AY1135" s="254" t="s">
        <v>26</v>
      </c>
      <c r="AZ1135" s="295" t="s">
        <v>1743</v>
      </c>
      <c r="BA1135" s="258" t="s">
        <v>1831</v>
      </c>
      <c r="BH1135" s="295" t="s">
        <v>1868</v>
      </c>
      <c r="BI1135" s="198"/>
      <c r="BJ1135" s="70"/>
    </row>
    <row r="1136" spans="49:62" ht="17">
      <c r="AW1136" s="252" t="s">
        <v>1673</v>
      </c>
      <c r="AX1136" s="216" t="s">
        <v>1769</v>
      </c>
      <c r="AY1136" s="254" t="s">
        <v>33</v>
      </c>
      <c r="AZ1136" s="295" t="s">
        <v>1746</v>
      </c>
      <c r="BA1136" s="258" t="s">
        <v>1602</v>
      </c>
      <c r="BH1136" s="295" t="s">
        <v>1869</v>
      </c>
      <c r="BI1136" s="222"/>
      <c r="BJ1136" s="70"/>
    </row>
    <row r="1137" spans="49:62" ht="17">
      <c r="AW1137" s="252" t="s">
        <v>1678</v>
      </c>
      <c r="AX1137" s="216" t="s">
        <v>1772</v>
      </c>
      <c r="AY1137" s="254" t="s">
        <v>26</v>
      </c>
      <c r="AZ1137" s="295" t="s">
        <v>1746</v>
      </c>
      <c r="BA1137" s="258" t="s">
        <v>1581</v>
      </c>
      <c r="BH1137" s="295" t="s">
        <v>1870</v>
      </c>
      <c r="BI1137" s="241"/>
      <c r="BJ1137" s="70"/>
    </row>
    <row r="1138" spans="49:62" ht="17">
      <c r="AW1138" s="252" t="s">
        <v>1682</v>
      </c>
      <c r="AX1138" s="216" t="s">
        <v>1776</v>
      </c>
      <c r="AY1138" s="254" t="s">
        <v>26</v>
      </c>
      <c r="AZ1138" s="295" t="s">
        <v>1746</v>
      </c>
      <c r="BA1138" s="258" t="s">
        <v>1625</v>
      </c>
      <c r="BH1138" s="295" t="s">
        <v>1871</v>
      </c>
      <c r="BI1138" s="241"/>
      <c r="BJ1138" s="70"/>
    </row>
    <row r="1139" spans="49:62" ht="16">
      <c r="AW1139" s="266" t="s">
        <v>1686</v>
      </c>
      <c r="AX1139" s="240" t="s">
        <v>1779</v>
      </c>
      <c r="AY1139" s="240" t="s">
        <v>1687</v>
      </c>
      <c r="AZ1139" s="295" t="s">
        <v>1748</v>
      </c>
      <c r="BA1139" s="216" t="s">
        <v>33</v>
      </c>
      <c r="BH1139" s="295" t="s">
        <v>1873</v>
      </c>
      <c r="BI1139" s="241"/>
      <c r="BJ1139" s="70"/>
    </row>
    <row r="1140" spans="49:62" ht="16">
      <c r="AZ1140" s="295" t="s">
        <v>1749</v>
      </c>
      <c r="BA1140" s="216" t="s">
        <v>34</v>
      </c>
      <c r="BH1140" s="295" t="s">
        <v>1874</v>
      </c>
      <c r="BI1140" s="199"/>
      <c r="BJ1140" s="70"/>
    </row>
    <row r="1141" spans="49:62" ht="16">
      <c r="AZ1141" s="295" t="s">
        <v>1751</v>
      </c>
      <c r="BA1141" s="216" t="s">
        <v>35</v>
      </c>
      <c r="BH1141" s="295" t="s">
        <v>1875</v>
      </c>
      <c r="BI1141" s="199"/>
      <c r="BJ1141" s="70"/>
    </row>
    <row r="1142" spans="49:62" ht="16">
      <c r="AZ1142" s="295" t="s">
        <v>1751</v>
      </c>
      <c r="BA1142" s="216" t="s">
        <v>1872</v>
      </c>
      <c r="BH1142" s="295" t="s">
        <v>1876</v>
      </c>
      <c r="BI1142" s="199"/>
      <c r="BJ1142" s="70"/>
    </row>
    <row r="1143" spans="49:62" ht="16">
      <c r="AZ1143" s="295" t="s">
        <v>1753</v>
      </c>
      <c r="BA1143" s="216" t="s">
        <v>36</v>
      </c>
      <c r="BH1143" s="295" t="s">
        <v>1877</v>
      </c>
      <c r="BI1143" s="199"/>
      <c r="BJ1143" s="70"/>
    </row>
    <row r="1144" spans="49:62" ht="16">
      <c r="AZ1144" s="345" t="s">
        <v>2017</v>
      </c>
      <c r="BA1144" s="254" t="s">
        <v>1308</v>
      </c>
      <c r="BH1144" s="295" t="s">
        <v>1877</v>
      </c>
      <c r="BI1144" s="199"/>
      <c r="BJ1144" s="70"/>
    </row>
    <row r="1145" spans="49:62" ht="16">
      <c r="AZ1145" s="345" t="s">
        <v>2019</v>
      </c>
      <c r="BA1145" s="254" t="s">
        <v>1308</v>
      </c>
      <c r="BH1145" s="295" t="s">
        <v>1878</v>
      </c>
      <c r="BI1145" s="199"/>
      <c r="BJ1145" s="70"/>
    </row>
    <row r="1146" spans="49:62" ht="16">
      <c r="AZ1146" s="295" t="s">
        <v>1757</v>
      </c>
      <c r="BA1146" s="254" t="s">
        <v>1192</v>
      </c>
      <c r="BH1146" s="295" t="s">
        <v>1879</v>
      </c>
      <c r="BI1146" s="199"/>
      <c r="BJ1146" s="70"/>
    </row>
    <row r="1147" spans="49:62" ht="16">
      <c r="AZ1147" s="295" t="s">
        <v>1757</v>
      </c>
      <c r="BA1147" s="254" t="s">
        <v>1852</v>
      </c>
      <c r="BH1147" s="295" t="s">
        <v>1881</v>
      </c>
      <c r="BI1147" s="267"/>
      <c r="BJ1147" s="70"/>
    </row>
    <row r="1148" spans="49:62" ht="16">
      <c r="AZ1148" s="295" t="s">
        <v>1757</v>
      </c>
      <c r="BA1148" s="254" t="s">
        <v>1855</v>
      </c>
      <c r="BH1148" s="295" t="s">
        <v>1882</v>
      </c>
      <c r="BI1148" s="268"/>
      <c r="BJ1148" s="70"/>
    </row>
    <row r="1149" spans="49:62" ht="16">
      <c r="AZ1149" s="295" t="s">
        <v>1759</v>
      </c>
      <c r="BA1149" s="216" t="s">
        <v>41</v>
      </c>
      <c r="BH1149" s="295" t="s">
        <v>1882</v>
      </c>
      <c r="BI1149" s="267"/>
      <c r="BJ1149" s="70"/>
    </row>
    <row r="1150" spans="49:62" ht="16">
      <c r="AZ1150" s="295" t="s">
        <v>1759</v>
      </c>
      <c r="BA1150" s="216" t="s">
        <v>1863</v>
      </c>
      <c r="BH1150" s="295" t="s">
        <v>1883</v>
      </c>
      <c r="BI1150" s="268"/>
      <c r="BJ1150" s="70"/>
    </row>
    <row r="1151" spans="49:62" ht="16">
      <c r="AZ1151" s="295" t="s">
        <v>1762</v>
      </c>
      <c r="BA1151" s="216" t="s">
        <v>1880</v>
      </c>
      <c r="BH1151" s="295" t="s">
        <v>1885</v>
      </c>
      <c r="BI1151" s="267"/>
      <c r="BJ1151" s="70"/>
    </row>
    <row r="1152" spans="49:62" ht="16">
      <c r="AZ1152" s="295" t="s">
        <v>1764</v>
      </c>
      <c r="BA1152" s="216" t="s">
        <v>43</v>
      </c>
      <c r="BH1152" s="295" t="s">
        <v>1885</v>
      </c>
      <c r="BI1152" s="267"/>
      <c r="BJ1152" s="70"/>
    </row>
    <row r="1153" spans="52:62" ht="16">
      <c r="AZ1153" s="295" t="s">
        <v>1767</v>
      </c>
      <c r="BA1153" s="254" t="s">
        <v>26</v>
      </c>
      <c r="BH1153" s="295" t="s">
        <v>1888</v>
      </c>
      <c r="BI1153" s="268"/>
      <c r="BJ1153" s="70"/>
    </row>
    <row r="1154" spans="52:62" ht="16">
      <c r="AZ1154" s="295" t="s">
        <v>1770</v>
      </c>
      <c r="BA1154" s="254" t="s">
        <v>33</v>
      </c>
      <c r="BH1154" s="295" t="s">
        <v>1889</v>
      </c>
      <c r="BI1154" s="267"/>
      <c r="BJ1154" s="70"/>
    </row>
    <row r="1155" spans="52:62" ht="16">
      <c r="AZ1155" s="295" t="s">
        <v>1884</v>
      </c>
      <c r="BA1155" s="254" t="s">
        <v>26</v>
      </c>
      <c r="BH1155" s="295" t="s">
        <v>1890</v>
      </c>
      <c r="BI1155" s="269"/>
      <c r="BJ1155" s="70"/>
    </row>
    <row r="1156" spans="52:62" ht="16">
      <c r="AZ1156" s="295" t="s">
        <v>1886</v>
      </c>
      <c r="BA1156" s="254" t="s">
        <v>26</v>
      </c>
      <c r="BH1156" s="295" t="s">
        <v>1891</v>
      </c>
      <c r="BI1156" s="269"/>
      <c r="BJ1156" s="70"/>
    </row>
    <row r="1157" spans="52:62">
      <c r="AZ1157" s="295" t="s">
        <v>1887</v>
      </c>
      <c r="BA1157" s="240" t="s">
        <v>1687</v>
      </c>
      <c r="BH1157" s="295" t="s">
        <v>1892</v>
      </c>
      <c r="BI1157" s="269"/>
      <c r="BJ1157" s="70"/>
    </row>
    <row r="1158" spans="52:62">
      <c r="BH1158" s="295" t="s">
        <v>1893</v>
      </c>
      <c r="BI1158" s="269"/>
      <c r="BJ1158" s="70"/>
    </row>
    <row r="1159" spans="52:62">
      <c r="BH1159" s="295" t="s">
        <v>1894</v>
      </c>
      <c r="BI1159" s="269"/>
      <c r="BJ1159" s="70"/>
    </row>
    <row r="1160" spans="52:62">
      <c r="BH1160" s="295" t="s">
        <v>1895</v>
      </c>
      <c r="BI1160" s="270"/>
      <c r="BJ1160" s="70"/>
    </row>
    <row r="1161" spans="52:62">
      <c r="BH1161" s="295" t="s">
        <v>1896</v>
      </c>
      <c r="BI1161" s="199"/>
      <c r="BJ1161" s="70"/>
    </row>
    <row r="1162" spans="52:62">
      <c r="BH1162" s="295" t="s">
        <v>1897</v>
      </c>
      <c r="BI1162" s="199"/>
      <c r="BJ1162" s="70"/>
    </row>
    <row r="1163" spans="52:62">
      <c r="BH1163" s="295" t="s">
        <v>1898</v>
      </c>
      <c r="BI1163" s="199"/>
      <c r="BJ1163" s="70"/>
    </row>
    <row r="1164" spans="52:62">
      <c r="BH1164" s="295" t="s">
        <v>1899</v>
      </c>
      <c r="BI1164" s="199"/>
      <c r="BJ1164" s="70"/>
    </row>
    <row r="1165" spans="52:62">
      <c r="BH1165" s="295" t="s">
        <v>1900</v>
      </c>
      <c r="BI1165" s="221"/>
      <c r="BJ1165" s="70"/>
    </row>
    <row r="1166" spans="52:62">
      <c r="BH1166" s="295" t="s">
        <v>1900</v>
      </c>
      <c r="BI1166" s="193"/>
      <c r="BJ1166" s="70"/>
    </row>
    <row r="1167" spans="52:62">
      <c r="BH1167" s="295" t="s">
        <v>1901</v>
      </c>
      <c r="BI1167" s="199"/>
      <c r="BJ1167" s="70"/>
    </row>
    <row r="1168" spans="52:62">
      <c r="BH1168" s="295" t="s">
        <v>1902</v>
      </c>
      <c r="BI1168" s="193"/>
      <c r="BJ1168" s="70"/>
    </row>
    <row r="1169" spans="60:62">
      <c r="BH1169" s="295" t="s">
        <v>1903</v>
      </c>
      <c r="BI1169" s="221"/>
      <c r="BJ1169" s="70"/>
    </row>
    <row r="1170" spans="60:62">
      <c r="BH1170" s="295" t="s">
        <v>1904</v>
      </c>
      <c r="BI1170" s="241"/>
      <c r="BJ1170" s="70"/>
    </row>
    <row r="1171" spans="60:62">
      <c r="BH1171" s="295" t="s">
        <v>1905</v>
      </c>
      <c r="BI1171" s="241"/>
      <c r="BJ1171" s="70"/>
    </row>
    <row r="1172" spans="60:62">
      <c r="BH1172" s="295" t="s">
        <v>1906</v>
      </c>
      <c r="BI1172" s="241"/>
      <c r="BJ1172" s="70"/>
    </row>
    <row r="1173" spans="60:62">
      <c r="BH1173" s="295" t="s">
        <v>1907</v>
      </c>
      <c r="BI1173" s="271"/>
      <c r="BJ1173" s="70"/>
    </row>
    <row r="1174" spans="60:62">
      <c r="BH1174" s="295" t="s">
        <v>1907</v>
      </c>
      <c r="BI1174" s="272"/>
      <c r="BJ1174" s="70"/>
    </row>
    <row r="1175" spans="60:62">
      <c r="BH1175" s="295" t="s">
        <v>1908</v>
      </c>
      <c r="BI1175" s="262"/>
      <c r="BJ1175" s="70"/>
    </row>
    <row r="1176" spans="60:62">
      <c r="BH1176" s="295" t="s">
        <v>1909</v>
      </c>
      <c r="BI1176" s="273"/>
      <c r="BJ1176" s="70"/>
    </row>
    <row r="1177" spans="60:62">
      <c r="BH1177" s="295" t="s">
        <v>1910</v>
      </c>
      <c r="BI1177" s="273"/>
      <c r="BJ1177" s="70"/>
    </row>
    <row r="1178" spans="60:62">
      <c r="BH1178" s="295" t="s">
        <v>1911</v>
      </c>
      <c r="BI1178" s="274"/>
      <c r="BJ1178" s="70"/>
    </row>
    <row r="1179" spans="60:62">
      <c r="BH1179" s="295" t="s">
        <v>1912</v>
      </c>
      <c r="BI1179" s="274"/>
      <c r="BJ1179" s="70"/>
    </row>
    <row r="1180" spans="60:62">
      <c r="BH1180" s="295" t="s">
        <v>1913</v>
      </c>
      <c r="BI1180" s="274"/>
      <c r="BJ1180" s="70"/>
    </row>
    <row r="1181" spans="60:62">
      <c r="BH1181" s="295" t="s">
        <v>1914</v>
      </c>
      <c r="BI1181" s="262"/>
      <c r="BJ1181" s="70"/>
    </row>
    <row r="1182" spans="60:62">
      <c r="BH1182" s="295" t="s">
        <v>1915</v>
      </c>
      <c r="BI1182" s="272"/>
      <c r="BJ1182" s="70"/>
    </row>
    <row r="1183" spans="60:62">
      <c r="BH1183" s="295" t="s">
        <v>1916</v>
      </c>
      <c r="BI1183" s="272"/>
      <c r="BJ1183" s="70"/>
    </row>
    <row r="1184" spans="60:62">
      <c r="BH1184" s="295" t="s">
        <v>1917</v>
      </c>
      <c r="BI1184" s="272"/>
      <c r="BJ1184" s="70"/>
    </row>
    <row r="1185" spans="60:62">
      <c r="BH1185" s="295" t="s">
        <v>1918</v>
      </c>
      <c r="BI1185" s="272"/>
      <c r="BJ1185" s="70"/>
    </row>
    <row r="1186" spans="60:62">
      <c r="BH1186" s="295" t="s">
        <v>1919</v>
      </c>
      <c r="BI1186" s="272"/>
      <c r="BJ1186" s="70"/>
    </row>
    <row r="1187" spans="60:62">
      <c r="BH1187" s="295" t="s">
        <v>1920</v>
      </c>
      <c r="BI1187" s="272"/>
      <c r="BJ1187" s="70"/>
    </row>
    <row r="1188" spans="60:62">
      <c r="BH1188" s="295" t="s">
        <v>1921</v>
      </c>
      <c r="BI1188" s="275"/>
      <c r="BJ1188" s="70"/>
    </row>
    <row r="1189" spans="60:62">
      <c r="BH1189" s="295" t="s">
        <v>1922</v>
      </c>
      <c r="BI1189" s="271"/>
      <c r="BJ1189" s="70"/>
    </row>
    <row r="1190" spans="60:62">
      <c r="BH1190" s="295" t="s">
        <v>1373</v>
      </c>
      <c r="BI1190" s="271"/>
      <c r="BJ1190" s="70"/>
    </row>
    <row r="1191" spans="60:62">
      <c r="BH1191" s="295" t="s">
        <v>1923</v>
      </c>
      <c r="BI1191" s="271"/>
      <c r="BJ1191" s="70"/>
    </row>
    <row r="1192" spans="60:62">
      <c r="BH1192" s="295" t="s">
        <v>1924</v>
      </c>
      <c r="BI1192" s="271"/>
      <c r="BJ1192" s="70"/>
    </row>
    <row r="1193" spans="60:62">
      <c r="BH1193" s="295" t="s">
        <v>1925</v>
      </c>
      <c r="BI1193" s="276"/>
      <c r="BJ1193" s="70"/>
    </row>
    <row r="1194" spans="60:62">
      <c r="BH1194" s="295" t="s">
        <v>1926</v>
      </c>
      <c r="BI1194" s="277"/>
      <c r="BJ1194" s="70"/>
    </row>
    <row r="1195" spans="60:62">
      <c r="BH1195" s="295" t="s">
        <v>1927</v>
      </c>
      <c r="BI1195" s="272"/>
      <c r="BJ1195" s="70"/>
    </row>
    <row r="1196" spans="60:62">
      <c r="BH1196" s="295" t="s">
        <v>1928</v>
      </c>
      <c r="BI1196" s="272"/>
      <c r="BJ1196" s="70"/>
    </row>
    <row r="1197" spans="60:62">
      <c r="BH1197" s="295" t="s">
        <v>1929</v>
      </c>
      <c r="BI1197" s="272"/>
      <c r="BJ1197" s="70"/>
    </row>
    <row r="1198" spans="60:62">
      <c r="BH1198" s="295" t="s">
        <v>1930</v>
      </c>
      <c r="BI1198" s="272"/>
      <c r="BJ1198" s="70"/>
    </row>
    <row r="1199" spans="60:62">
      <c r="BH1199" s="295" t="s">
        <v>1931</v>
      </c>
      <c r="BI1199" s="272"/>
      <c r="BJ1199" s="70"/>
    </row>
    <row r="1200" spans="60:62">
      <c r="BH1200" s="295" t="s">
        <v>1932</v>
      </c>
      <c r="BI1200" s="272"/>
      <c r="BJ1200" s="70"/>
    </row>
    <row r="1201" spans="60:62">
      <c r="BH1201" s="295" t="s">
        <v>1933</v>
      </c>
      <c r="BI1201" s="272"/>
      <c r="BJ1201" s="70"/>
    </row>
    <row r="1202" spans="60:62">
      <c r="BH1202" s="295" t="s">
        <v>1934</v>
      </c>
      <c r="BI1202" s="272"/>
      <c r="BJ1202" s="70"/>
    </row>
    <row r="1203" spans="60:62">
      <c r="BH1203" s="295" t="s">
        <v>1935</v>
      </c>
      <c r="BI1203" s="272"/>
      <c r="BJ1203" s="70"/>
    </row>
    <row r="1204" spans="60:62">
      <c r="BH1204" s="295" t="s">
        <v>1936</v>
      </c>
      <c r="BI1204" s="272"/>
      <c r="BJ1204" s="70"/>
    </row>
    <row r="1205" spans="60:62">
      <c r="BH1205" s="295" t="s">
        <v>1937</v>
      </c>
      <c r="BI1205" s="272"/>
      <c r="BJ1205" s="70"/>
    </row>
    <row r="1206" spans="60:62">
      <c r="BH1206" s="295" t="s">
        <v>1938</v>
      </c>
      <c r="BI1206" s="278"/>
      <c r="BJ1206" s="70"/>
    </row>
    <row r="1207" spans="60:62">
      <c r="BH1207" s="295" t="s">
        <v>1939</v>
      </c>
      <c r="BI1207" s="278"/>
      <c r="BJ1207" s="70"/>
    </row>
    <row r="1208" spans="60:62">
      <c r="BH1208" s="295" t="s">
        <v>1940</v>
      </c>
      <c r="BI1208" s="274"/>
      <c r="BJ1208" s="70"/>
    </row>
    <row r="1209" spans="60:62">
      <c r="BH1209" s="295" t="s">
        <v>1941</v>
      </c>
      <c r="BI1209" s="274"/>
      <c r="BJ1209" s="70"/>
    </row>
    <row r="1210" spans="60:62">
      <c r="BH1210" s="295" t="s">
        <v>1942</v>
      </c>
      <c r="BI1210" s="271"/>
      <c r="BJ1210" s="70"/>
    </row>
    <row r="1211" spans="60:62">
      <c r="BH1211" s="295" t="s">
        <v>1943</v>
      </c>
      <c r="BI1211" s="271"/>
      <c r="BJ1211" s="70"/>
    </row>
    <row r="1212" spans="60:62">
      <c r="BH1212" s="295" t="s">
        <v>1944</v>
      </c>
      <c r="BI1212" s="274"/>
      <c r="BJ1212" s="70"/>
    </row>
    <row r="1213" spans="60:62">
      <c r="BH1213" s="295" t="s">
        <v>1945</v>
      </c>
      <c r="BI1213" s="274"/>
      <c r="BJ1213" s="70"/>
    </row>
    <row r="1214" spans="60:62">
      <c r="BH1214" s="295" t="s">
        <v>1946</v>
      </c>
      <c r="BI1214" s="209"/>
      <c r="BJ1214" s="70"/>
    </row>
    <row r="1215" spans="60:62">
      <c r="BH1215" s="295" t="s">
        <v>1947</v>
      </c>
      <c r="BI1215" s="209"/>
      <c r="BJ1215" s="70"/>
    </row>
    <row r="1216" spans="60:62">
      <c r="BH1216" s="295" t="s">
        <v>1948</v>
      </c>
      <c r="BI1216" s="228"/>
      <c r="BJ1216" s="70"/>
    </row>
    <row r="1217" spans="60:62">
      <c r="BH1217" s="295" t="s">
        <v>1949</v>
      </c>
      <c r="BI1217" s="209"/>
      <c r="BJ1217" s="70"/>
    </row>
    <row r="1218" spans="60:62">
      <c r="BH1218" s="295" t="s">
        <v>1950</v>
      </c>
      <c r="BI1218" s="209"/>
      <c r="BJ1218" s="70"/>
    </row>
    <row r="1219" spans="60:62">
      <c r="BH1219" s="295" t="s">
        <v>1951</v>
      </c>
      <c r="BI1219" s="247"/>
      <c r="BJ1219" s="70"/>
    </row>
    <row r="1220" spans="60:62">
      <c r="BH1220" s="295" t="s">
        <v>1952</v>
      </c>
      <c r="BI1220" s="209"/>
      <c r="BJ1220" s="70"/>
    </row>
    <row r="1221" spans="60:62">
      <c r="BH1221" s="295" t="s">
        <v>1953</v>
      </c>
      <c r="BI1221" s="247"/>
      <c r="BJ1221" s="70"/>
    </row>
    <row r="1222" spans="60:62">
      <c r="BH1222" s="295" t="s">
        <v>1954</v>
      </c>
      <c r="BI1222" s="193"/>
      <c r="BJ1222" s="70"/>
    </row>
    <row r="1223" spans="60:62">
      <c r="BH1223" s="295" t="s">
        <v>1955</v>
      </c>
      <c r="BI1223" s="193"/>
      <c r="BJ1223" s="70"/>
    </row>
    <row r="1224" spans="60:62">
      <c r="BH1224" s="295" t="s">
        <v>1956</v>
      </c>
      <c r="BI1224" s="193"/>
      <c r="BJ1224" s="70"/>
    </row>
    <row r="1225" spans="60:62">
      <c r="BH1225" s="295" t="s">
        <v>1957</v>
      </c>
      <c r="BI1225" s="193"/>
      <c r="BJ1225" s="70"/>
    </row>
    <row r="1226" spans="60:62">
      <c r="BH1226" s="295" t="s">
        <v>1958</v>
      </c>
      <c r="BI1226" s="193"/>
      <c r="BJ1226" s="70"/>
    </row>
    <row r="1227" spans="60:62">
      <c r="BH1227" s="295" t="s">
        <v>1959</v>
      </c>
      <c r="BI1227" s="193"/>
      <c r="BJ1227" s="70"/>
    </row>
    <row r="1228" spans="60:62">
      <c r="BH1228" s="295" t="s">
        <v>1960</v>
      </c>
      <c r="BI1228" s="193"/>
      <c r="BJ1228" s="70"/>
    </row>
    <row r="1229" spans="60:62">
      <c r="BH1229" s="295" t="s">
        <v>1961</v>
      </c>
      <c r="BI1229" s="193"/>
      <c r="BJ1229" s="70"/>
    </row>
    <row r="1230" spans="60:62">
      <c r="BH1230" s="295" t="s">
        <v>1962</v>
      </c>
      <c r="BI1230" s="271"/>
      <c r="BJ1230" s="70"/>
    </row>
    <row r="1231" spans="60:62">
      <c r="BH1231" s="295" t="s">
        <v>1963</v>
      </c>
      <c r="BI1231" s="279"/>
      <c r="BJ1231" s="70"/>
    </row>
    <row r="1232" spans="60:62">
      <c r="BI1232" s="193"/>
      <c r="BJ1232" s="70"/>
    </row>
  </sheetData>
  <dataConsolidate/>
  <mergeCells count="122">
    <mergeCell ref="B1:L1"/>
    <mergeCell ref="A2:M2"/>
    <mergeCell ref="Q2:S2"/>
    <mergeCell ref="Q3:R3"/>
    <mergeCell ref="C3:P3"/>
    <mergeCell ref="D4:L4"/>
    <mergeCell ref="Q5:R5"/>
    <mergeCell ref="A6:S6"/>
    <mergeCell ref="B7:C7"/>
    <mergeCell ref="E7:F7"/>
    <mergeCell ref="G7:H7"/>
    <mergeCell ref="I7:L7"/>
    <mergeCell ref="Q7:S7"/>
    <mergeCell ref="M7:P7"/>
    <mergeCell ref="A8:S8"/>
    <mergeCell ref="A9:D9"/>
    <mergeCell ref="E9:G9"/>
    <mergeCell ref="Q9:R11"/>
    <mergeCell ref="B10:C10"/>
    <mergeCell ref="E10:G10"/>
    <mergeCell ref="H10:H11"/>
    <mergeCell ref="I10:K11"/>
    <mergeCell ref="L10:L11"/>
    <mergeCell ref="B11:C11"/>
    <mergeCell ref="E11:G11"/>
    <mergeCell ref="A12:J12"/>
    <mergeCell ref="K12:S12"/>
    <mergeCell ref="D13:E13"/>
    <mergeCell ref="G13:J13"/>
    <mergeCell ref="K13:S13"/>
    <mergeCell ref="M10:P11"/>
    <mergeCell ref="A14:S14"/>
    <mergeCell ref="A15:A17"/>
    <mergeCell ref="B15:B17"/>
    <mergeCell ref="C15:K15"/>
    <mergeCell ref="L15:L16"/>
    <mergeCell ref="M15:P16"/>
    <mergeCell ref="Q15:R15"/>
    <mergeCell ref="S15:S17"/>
    <mergeCell ref="C16:C17"/>
    <mergeCell ref="D16:E17"/>
    <mergeCell ref="F16:F17"/>
    <mergeCell ref="G16:H17"/>
    <mergeCell ref="I16:K17"/>
    <mergeCell ref="Q16:R16"/>
    <mergeCell ref="D18:E18"/>
    <mergeCell ref="G18:H18"/>
    <mergeCell ref="I18:K18"/>
    <mergeCell ref="D19:E19"/>
    <mergeCell ref="G19:H19"/>
    <mergeCell ref="I19:K19"/>
    <mergeCell ref="D20:E20"/>
    <mergeCell ref="G20:H20"/>
    <mergeCell ref="I20:K20"/>
    <mergeCell ref="D21:E21"/>
    <mergeCell ref="G21:H21"/>
    <mergeCell ref="I21:K21"/>
    <mergeCell ref="D22:E22"/>
    <mergeCell ref="G22:H22"/>
    <mergeCell ref="I22:K22"/>
    <mergeCell ref="D23:E23"/>
    <mergeCell ref="G23:H23"/>
    <mergeCell ref="I23:K23"/>
    <mergeCell ref="A24:S24"/>
    <mergeCell ref="A25:I25"/>
    <mergeCell ref="J25:S25"/>
    <mergeCell ref="A26:I26"/>
    <mergeCell ref="J26:S26"/>
    <mergeCell ref="D27:E27"/>
    <mergeCell ref="F27:I27"/>
    <mergeCell ref="J27:K27"/>
    <mergeCell ref="P27:Q27"/>
    <mergeCell ref="L27:O27"/>
    <mergeCell ref="K31:K32"/>
    <mergeCell ref="P31:Q32"/>
    <mergeCell ref="R31:R32"/>
    <mergeCell ref="S31:S32"/>
    <mergeCell ref="D28:E28"/>
    <mergeCell ref="F28:I28"/>
    <mergeCell ref="J28:K28"/>
    <mergeCell ref="P28:Q28"/>
    <mergeCell ref="D29:E29"/>
    <mergeCell ref="F29:I29"/>
    <mergeCell ref="J29:K29"/>
    <mergeCell ref="P29:Q29"/>
    <mergeCell ref="L28:O28"/>
    <mergeCell ref="L29:O29"/>
    <mergeCell ref="D34:E34"/>
    <mergeCell ref="F34:H34"/>
    <mergeCell ref="P34:Q34"/>
    <mergeCell ref="A35:H35"/>
    <mergeCell ref="J35:Q35"/>
    <mergeCell ref="A36:S36"/>
    <mergeCell ref="L34:O34"/>
    <mergeCell ref="H9:P9"/>
    <mergeCell ref="D33:E33"/>
    <mergeCell ref="F33:H33"/>
    <mergeCell ref="P33:Q33"/>
    <mergeCell ref="L31:O31"/>
    <mergeCell ref="L32:M32"/>
    <mergeCell ref="L33:O33"/>
    <mergeCell ref="N32:O32"/>
    <mergeCell ref="A30:I30"/>
    <mergeCell ref="J30:S30"/>
    <mergeCell ref="A31:A32"/>
    <mergeCell ref="B31:B32"/>
    <mergeCell ref="C31:C32"/>
    <mergeCell ref="D31:E31"/>
    <mergeCell ref="F31:H32"/>
    <mergeCell ref="I31:I32"/>
    <mergeCell ref="J31:J32"/>
    <mergeCell ref="AW998:AW1006"/>
    <mergeCell ref="AX998:AX1006"/>
    <mergeCell ref="AW1089:AX1089"/>
    <mergeCell ref="A37:S37"/>
    <mergeCell ref="A38:S38"/>
    <mergeCell ref="AW990:AZ990"/>
    <mergeCell ref="AW992:AW993"/>
    <mergeCell ref="AX992:AX993"/>
    <mergeCell ref="AZ994:AZ997"/>
    <mergeCell ref="AW994:AW997"/>
    <mergeCell ref="AX994:AX997"/>
  </mergeCells>
  <conditionalFormatting sqref="S18 S21">
    <cfRule type="cellIs" dxfId="23" priority="1" operator="equal">
      <formula>"Rojo"</formula>
    </cfRule>
    <cfRule type="cellIs" dxfId="22" priority="2" operator="equal">
      <formula>"Verde"</formula>
    </cfRule>
    <cfRule type="cellIs" dxfId="21" priority="3" operator="equal">
      <formula>"Rojo"</formula>
    </cfRule>
    <cfRule type="cellIs" dxfId="20" priority="4" operator="equal">
      <formula>"Rojo"</formula>
    </cfRule>
    <cfRule type="cellIs" dxfId="19" priority="5" operator="equal">
      <formula>"Amarillo"</formula>
    </cfRule>
    <cfRule type="cellIs" dxfId="18" priority="6" operator="equal">
      <formula>"Rojo"</formula>
    </cfRule>
    <cfRule type="cellIs" dxfId="17" priority="7" operator="equal">
      <formula>"Amarillo"</formula>
    </cfRule>
    <cfRule type="cellIs" dxfId="16" priority="8" stopIfTrue="1" operator="equal">
      <formula>"Verde"</formula>
    </cfRule>
  </conditionalFormatting>
  <conditionalFormatting sqref="S19 S22">
    <cfRule type="cellIs" dxfId="15" priority="17" operator="equal">
      <formula>"Rojo"</formula>
    </cfRule>
    <cfRule type="cellIs" dxfId="14" priority="18" operator="equal">
      <formula>"Verde"</formula>
    </cfRule>
    <cfRule type="cellIs" dxfId="13" priority="19" operator="equal">
      <formula>"Rojo"</formula>
    </cfRule>
    <cfRule type="cellIs" dxfId="12" priority="20" operator="equal">
      <formula>"Rojo"</formula>
    </cfRule>
    <cfRule type="cellIs" dxfId="11" priority="21" operator="equal">
      <formula>"Amarillo"</formula>
    </cfRule>
    <cfRule type="cellIs" dxfId="10" priority="22" operator="equal">
      <formula>"Rojo"</formula>
    </cfRule>
    <cfRule type="cellIs" dxfId="9" priority="23" operator="equal">
      <formula>"Amarillo"</formula>
    </cfRule>
    <cfRule type="cellIs" dxfId="8" priority="24" stopIfTrue="1" operator="equal">
      <formula>"Verde"</formula>
    </cfRule>
  </conditionalFormatting>
  <conditionalFormatting sqref="S20 S23">
    <cfRule type="cellIs" dxfId="7" priority="9" operator="equal">
      <formula>"Rojo"</formula>
    </cfRule>
    <cfRule type="cellIs" dxfId="6" priority="10" operator="equal">
      <formula>"Verde"</formula>
    </cfRule>
    <cfRule type="cellIs" dxfId="5" priority="11" operator="equal">
      <formula>"Rojo"</formula>
    </cfRule>
    <cfRule type="cellIs" dxfId="4" priority="12" operator="equal">
      <formula>"Rojo"</formula>
    </cfRule>
    <cfRule type="cellIs" dxfId="3" priority="13" operator="equal">
      <formula>"Amarillo"</formula>
    </cfRule>
    <cfRule type="cellIs" dxfId="2" priority="14" operator="equal">
      <formula>"Rojo"</formula>
    </cfRule>
    <cfRule type="cellIs" dxfId="1" priority="15" operator="equal">
      <formula>"Amarillo"</formula>
    </cfRule>
    <cfRule type="cellIs" dxfId="0" priority="16" stopIfTrue="1" operator="equal">
      <formula>"Verde"</formula>
    </cfRule>
  </conditionalFormatting>
  <dataValidations count="26">
    <dataValidation type="custom" allowBlank="1" showInputMessage="1" showErrorMessage="1" prompt="!No modifique el formato!!" sqref="L15:L16 Q3:R3 Q5:R5 A7 D7 G7:H7 A9:H9 Q9:R11 L10:L11 H10:H11 Q15:R17 D10:D11 A10:A11 A13 C13 F13 L31:M31 B31:C32 D31:E31 A35:H35 F31:K32 L32 M24:O26 A24:L27 C15:K17 M7:P7 P24:S27 A30:S30 J35:Q35 P31:S32 A14:S14 A12:S12 A8:S8 A6:S6" xr:uid="{00000000-0002-0000-0D00-000000000000}">
      <formula1>0</formula1>
    </dataValidation>
    <dataValidation type="custom" allowBlank="1" showInputMessage="1" showErrorMessage="1" error="No altere las fórmulas" sqref="F28:I29 R28:S29 R33:S35 I33:I35" xr:uid="{00000000-0002-0000-0D00-000001000000}">
      <formula1>0</formula1>
    </dataValidation>
    <dataValidation type="list" errorStyle="information" allowBlank="1" showInputMessage="1" showErrorMessage="1" error="¿Está seguro que es un nuevo Programa Presupuestario???  " prompt="!! Si va a elaborar un nuevo Programa Presupuestario, regístrelo!!" sqref="B7:C7" xr:uid="{00000000-0002-0000-0D00-000002000000}">
      <formula1>$AV$1041:$AV$1056</formula1>
    </dataValidation>
    <dataValidation type="list" allowBlank="1" showInputMessage="1" showErrorMessage="1" sqref="K13" xr:uid="{00000000-0002-0000-0D00-000003000000}">
      <formula1>$BH$991:$BH$1231</formula1>
    </dataValidation>
    <dataValidation type="list" allowBlank="1" showInputMessage="1" showErrorMessage="1" sqref="E32 N32" xr:uid="{00000000-0002-0000-0D00-000004000000}">
      <formula1>$AB$6:$AB$13</formula1>
    </dataValidation>
    <dataValidation type="list" allowBlank="1" showInputMessage="1" showErrorMessage="1" error="!! No modifique esta información !!" sqref="I7:L7" xr:uid="{00000000-0002-0000-0D00-000005000000}">
      <formula1>$BD$991:$BD$1007</formula1>
    </dataValidation>
    <dataValidation allowBlank="1" showInputMessage="1" showErrorMessage="1" error="¿ Está seguro que desa modificar el Responsable del Programa ?" prompt="!!Regístre el nombre del  Responsable del Programa!!" sqref="Q7:S7" xr:uid="{00000000-0002-0000-0D00-000006000000}"/>
    <dataValidation allowBlank="1" showInputMessage="1" showErrorMessage="1" prompt="Registre el objetivo del Programa Estatal al cual contribuye el PP" sqref="E11" xr:uid="{00000000-0002-0000-0D00-000007000000}"/>
    <dataValidation type="list" allowBlank="1" showInputMessage="1" showErrorMessage="1" error="!!Seleccione el Trimestre del Reporte!!" prompt="!!Seleccione el Trimestre del Reporte!!" sqref="S3" xr:uid="{00000000-0002-0000-0D00-000008000000}">
      <formula1>$U$2:$U$5</formula1>
    </dataValidation>
    <dataValidation type="list" allowBlank="1" showInputMessage="1" showErrorMessage="1" sqref="B13" xr:uid="{00000000-0002-0000-0D00-000009000000}">
      <formula1>$BE$991:$BE$994</formula1>
    </dataValidation>
    <dataValidation type="list" allowBlank="1" showInputMessage="1" showErrorMessage="1" sqref="D13" xr:uid="{00000000-0002-0000-0D00-00000A000000}">
      <formula1>$BF$992:$BF$1019</formula1>
    </dataValidation>
    <dataValidation type="list" allowBlank="1" showInputMessage="1" showErrorMessage="1" sqref="G13:J13" xr:uid="{00000000-0002-0000-0D00-00000B000000}">
      <formula1>$BG$992:$BG$1104</formula1>
    </dataValidation>
    <dataValidation type="list" allowBlank="1" showInputMessage="1" showErrorMessage="1" sqref="B10" xr:uid="{00000000-0002-0000-0D00-00000C000000}">
      <formula1>$BA$991:$BA$995</formula1>
    </dataValidation>
    <dataValidation type="list" errorStyle="information" allowBlank="1" showInputMessage="1" showErrorMessage="1" error="Verifique que la unidad de medida sea congruente con la fórmula de cálculo!!" prompt="Si la unidad de medida no aparece en la &quot;Lista desplegable&quot;, escríbala." sqref="G18:G23" xr:uid="{00000000-0002-0000-0D00-00000D000000}">
      <formula1>$Y$6:$Y$10</formula1>
    </dataValidation>
    <dataValidation allowBlank="1" showInputMessage="1" showErrorMessage="1" error="!! No modifique esta información !!" sqref="A15:A17 A36:S36 P33:P34" xr:uid="{00000000-0002-0000-0D00-00000E000000}"/>
    <dataValidation allowBlank="1" showInputMessage="1" showErrorMessage="1" error="!!Registre en números relativos, la meta programada al trimestre de reporte!!" prompt="!!Registre en porcentaje, el avance realizado (acumulado) al trimestre de reporte!!" sqref="R18:R23" xr:uid="{00000000-0002-0000-0D00-00000F000000}"/>
    <dataValidation type="list" allowBlank="1" showInputMessage="1" showErrorMessage="1" sqref="S9:S11" xr:uid="{00000000-0002-0000-0D00-000010000000}">
      <formula1>$BI$991:$BI$994</formula1>
    </dataValidation>
    <dataValidation type="custom" allowBlank="1" showInputMessage="1" showErrorMessage="1" sqref="V18" xr:uid="{00000000-0002-0000-0D00-000011000000}">
      <formula1>3</formula1>
    </dataValidation>
    <dataValidation allowBlank="1" showInputMessage="1" showErrorMessage="1" prompt="!!Registre en números absolutos, el avance realizado (acumulado) al trimestre de reporte!!" sqref="Q18:Q23" xr:uid="{00000000-0002-0000-0D00-000012000000}"/>
    <dataValidation type="custom" allowBlank="1" showInputMessage="1" showErrorMessage="1" sqref="D32 A31:A34 A28:A29 S18:T23" xr:uid="{00000000-0002-0000-0D00-000013000000}">
      <formula1>0</formula1>
    </dataValidation>
    <dataValidation type="list" allowBlank="1" showInputMessage="1" showErrorMessage="1" sqref="I10:K11" xr:uid="{00000000-0002-0000-0D00-000014000000}">
      <formula1>$AF$6:$AF$23</formula1>
    </dataValidation>
    <dataValidation type="list" allowBlank="1" showInputMessage="1" showErrorMessage="1" sqref="M10" xr:uid="{00000000-0002-0000-0D00-000015000000}">
      <formula1>$AG$5:$AG$175</formula1>
    </dataValidation>
    <dataValidation type="list" allowBlank="1" showInputMessage="1" showErrorMessage="1" error="!! No puede cambiar esta información!!" prompt="!!Selecciones el Ramo Administrativo!!" sqref="E7:F7" xr:uid="{00000000-0002-0000-0D00-000016000000}">
      <formula1>$AZ$1060:$AZ$1087</formula1>
    </dataValidation>
    <dataValidation allowBlank="1" showInputMessage="1" showErrorMessage="1" prompt="!No modifique el formato!!" sqref="M15:P17 L17" xr:uid="{00000000-0002-0000-0D00-000017000000}"/>
    <dataValidation allowBlank="1" showInputMessage="1" showErrorMessage="1" prompt="Registre la meta trimestral de manera acumulada" sqref="M18:P23" xr:uid="{00000000-0002-0000-0D00-000018000000}"/>
    <dataValidation type="custom" allowBlank="1" showInputMessage="1" showErrorMessage="1" error="!No debe modificar los datos de esta celda¡¡" prompt="!No modifique  esta  información!!" sqref="S15:S17" xr:uid="{00000000-0002-0000-0D00-000019000000}">
      <formula1>0</formula1>
    </dataValidation>
  </dataValidations>
  <printOptions horizontalCentered="1"/>
  <pageMargins left="0.59055118110236227" right="0.51181102362204722" top="0.35433070866141736" bottom="0.35433070866141736" header="0" footer="0.31496062992125984"/>
  <pageSetup paperSize="5" scale="65" orientation="landscape" r:id="rId1"/>
  <rowBreaks count="1" manualBreakCount="1">
    <brk id="23"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B1:P516"/>
  <sheetViews>
    <sheetView view="pageBreakPreview" zoomScale="115" zoomScaleNormal="100" zoomScaleSheetLayoutView="115" workbookViewId="0">
      <selection activeCell="R39" sqref="R39"/>
    </sheetView>
  </sheetViews>
  <sheetFormatPr baseColWidth="10" defaultColWidth="11.5" defaultRowHeight="15"/>
  <cols>
    <col min="1" max="2" width="2.5" style="112" customWidth="1"/>
    <col min="3" max="3" width="44.5" style="112" customWidth="1"/>
    <col min="4" max="4" width="41.33203125" style="112" customWidth="1"/>
    <col min="5" max="5" width="32" style="112" customWidth="1"/>
    <col min="6" max="6" width="20.6640625" style="112" customWidth="1"/>
    <col min="7" max="7" width="11.1640625" style="112" customWidth="1"/>
    <col min="8" max="8" width="16" style="112" customWidth="1"/>
    <col min="9" max="9" width="13.5" style="112" customWidth="1"/>
    <col min="10" max="10" width="14" style="112" customWidth="1"/>
    <col min="11" max="11" width="15" style="112" customWidth="1"/>
    <col min="12" max="13" width="11.5" style="112"/>
    <col min="14" max="15" width="0" style="112" hidden="1" customWidth="1"/>
    <col min="16" max="16" width="47.1640625" style="112" hidden="1" customWidth="1"/>
    <col min="17" max="16384" width="11.5" style="112"/>
  </cols>
  <sheetData>
    <row r="1" spans="2:7">
      <c r="B1" s="70"/>
      <c r="C1" s="70"/>
      <c r="D1" s="70"/>
      <c r="E1" s="70"/>
      <c r="F1" s="70"/>
      <c r="G1" s="70"/>
    </row>
    <row r="2" spans="2:7">
      <c r="B2" s="70"/>
      <c r="C2" s="529" t="s">
        <v>1270</v>
      </c>
      <c r="D2" s="530"/>
      <c r="E2" s="530"/>
      <c r="F2" s="530"/>
      <c r="G2" s="531"/>
    </row>
    <row r="3" spans="2:7" ht="15" customHeight="1">
      <c r="B3" s="70"/>
      <c r="C3" s="820" t="s">
        <v>1263</v>
      </c>
      <c r="D3" s="821"/>
      <c r="E3" s="821"/>
      <c r="F3" s="821"/>
      <c r="G3" s="822"/>
    </row>
    <row r="4" spans="2:7">
      <c r="B4" s="70"/>
      <c r="C4" s="113"/>
      <c r="D4" s="113"/>
      <c r="E4" s="113"/>
      <c r="F4" s="113"/>
      <c r="G4" s="114"/>
    </row>
    <row r="5" spans="2:7" ht="14.25" customHeight="1">
      <c r="B5" s="70"/>
      <c r="C5" s="107" t="s">
        <v>1272</v>
      </c>
      <c r="D5" s="823" t="s">
        <v>1286</v>
      </c>
      <c r="E5" s="824"/>
      <c r="F5" s="825"/>
      <c r="G5" s="114"/>
    </row>
    <row r="6" spans="2:7" ht="54" customHeight="1">
      <c r="B6" s="70"/>
      <c r="C6" s="115" t="s">
        <v>17</v>
      </c>
      <c r="D6" s="115" t="s">
        <v>1261</v>
      </c>
      <c r="E6" s="115" t="s">
        <v>1317</v>
      </c>
      <c r="F6" s="115" t="s">
        <v>1287</v>
      </c>
      <c r="G6" s="115" t="s">
        <v>19</v>
      </c>
    </row>
    <row r="7" spans="2:7">
      <c r="B7" s="70"/>
      <c r="C7" s="12"/>
      <c r="D7" s="12"/>
      <c r="E7" s="12"/>
      <c r="F7" s="24"/>
      <c r="G7" s="81"/>
    </row>
    <row r="8" spans="2:7">
      <c r="B8" s="70"/>
      <c r="C8" s="12"/>
      <c r="D8" s="12"/>
      <c r="E8" s="12"/>
      <c r="F8" s="24"/>
      <c r="G8" s="81"/>
    </row>
    <row r="9" spans="2:7">
      <c r="B9" s="70"/>
      <c r="C9" s="12"/>
      <c r="D9" s="12"/>
      <c r="E9" s="12"/>
      <c r="F9" s="24"/>
      <c r="G9" s="81"/>
    </row>
    <row r="10" spans="2:7">
      <c r="B10" s="70"/>
      <c r="C10" s="12"/>
      <c r="D10" s="12"/>
      <c r="E10" s="12"/>
      <c r="F10" s="24"/>
      <c r="G10" s="81"/>
    </row>
    <row r="11" spans="2:7" ht="15" customHeight="1">
      <c r="B11" s="70"/>
      <c r="C11" s="12"/>
      <c r="D11" s="7"/>
      <c r="E11" s="7"/>
      <c r="F11" s="25"/>
      <c r="G11" s="81"/>
    </row>
    <row r="12" spans="2:7">
      <c r="B12" s="70"/>
      <c r="C12" s="12"/>
      <c r="D12" s="12"/>
      <c r="E12" s="12"/>
      <c r="F12" s="24"/>
      <c r="G12" s="81"/>
    </row>
    <row r="13" spans="2:7">
      <c r="B13" s="70"/>
      <c r="C13" s="12"/>
      <c r="D13" s="12"/>
      <c r="E13" s="12"/>
      <c r="F13" s="24"/>
      <c r="G13" s="81"/>
    </row>
    <row r="14" spans="2:7">
      <c r="B14" s="70"/>
      <c r="C14" s="12"/>
      <c r="D14" s="12"/>
      <c r="E14" s="12"/>
      <c r="F14" s="24"/>
      <c r="G14" s="81"/>
    </row>
    <row r="15" spans="2:7">
      <c r="B15" s="70"/>
      <c r="C15" s="12"/>
      <c r="D15" s="12"/>
      <c r="E15" s="12"/>
      <c r="F15" s="24"/>
      <c r="G15" s="81"/>
    </row>
    <row r="16" spans="2:7">
      <c r="B16" s="70"/>
      <c r="C16" s="12"/>
      <c r="D16" s="12"/>
      <c r="E16" s="12"/>
      <c r="F16" s="24"/>
      <c r="G16" s="81"/>
    </row>
    <row r="17" spans="2:7">
      <c r="B17" s="70"/>
      <c r="C17" s="12"/>
      <c r="D17" s="12"/>
      <c r="E17" s="12"/>
      <c r="F17" s="24"/>
      <c r="G17" s="81"/>
    </row>
    <row r="18" spans="2:7">
      <c r="B18" s="70"/>
      <c r="C18" s="103" t="s">
        <v>7</v>
      </c>
      <c r="D18" s="102"/>
      <c r="E18" s="102"/>
      <c r="F18" s="104">
        <f>SUM(F7:F17)</f>
        <v>0</v>
      </c>
      <c r="G18" s="102"/>
    </row>
    <row r="19" spans="2:7">
      <c r="B19" s="70"/>
      <c r="C19" s="117" t="s">
        <v>1257</v>
      </c>
      <c r="D19" s="116"/>
      <c r="E19" s="116"/>
      <c r="F19" s="116"/>
      <c r="G19" s="116"/>
    </row>
    <row r="20" spans="2:7">
      <c r="B20" s="70"/>
      <c r="D20" s="117"/>
      <c r="E20" s="117"/>
      <c r="F20" s="117"/>
      <c r="G20" s="117"/>
    </row>
    <row r="21" spans="2:7">
      <c r="B21" s="70"/>
      <c r="C21" s="2"/>
      <c r="D21" s="2"/>
      <c r="E21" s="70"/>
      <c r="F21" s="70"/>
      <c r="G21" s="3"/>
    </row>
    <row r="22" spans="2:7">
      <c r="B22" s="70"/>
      <c r="C22" s="2"/>
      <c r="D22" s="2"/>
      <c r="E22" s="70"/>
      <c r="F22" s="70"/>
      <c r="G22" s="3"/>
    </row>
    <row r="23" spans="2:7">
      <c r="B23" s="70"/>
      <c r="C23" s="2"/>
      <c r="D23" s="2"/>
      <c r="E23" s="70"/>
      <c r="F23" s="70"/>
      <c r="G23" s="3"/>
    </row>
    <row r="24" spans="2:7">
      <c r="B24" s="70"/>
      <c r="C24" s="2"/>
      <c r="D24" s="2"/>
      <c r="E24" s="70"/>
      <c r="F24" s="70"/>
      <c r="G24" s="3"/>
    </row>
    <row r="25" spans="2:7">
      <c r="B25" s="70"/>
      <c r="C25" s="70"/>
      <c r="D25" s="70"/>
      <c r="E25" s="70"/>
      <c r="F25" s="70"/>
      <c r="G25" s="70"/>
    </row>
    <row r="26" spans="2:7">
      <c r="B26" s="70"/>
      <c r="C26" s="70"/>
      <c r="D26" s="70"/>
      <c r="E26" s="70"/>
      <c r="F26" s="70"/>
      <c r="G26" s="5"/>
    </row>
    <row r="27" spans="2:7">
      <c r="B27" s="70"/>
      <c r="C27" s="4"/>
      <c r="D27" s="4"/>
      <c r="E27" s="4"/>
      <c r="F27" s="4"/>
      <c r="G27" s="70"/>
    </row>
    <row r="28" spans="2:7">
      <c r="B28" s="70"/>
      <c r="C28" s="4"/>
      <c r="D28" s="4"/>
      <c r="E28" s="4"/>
      <c r="F28" s="4"/>
      <c r="G28" s="70"/>
    </row>
    <row r="29" spans="2:7">
      <c r="B29" s="70"/>
      <c r="C29" s="4"/>
      <c r="D29" s="4"/>
      <c r="E29" s="4"/>
      <c r="F29" s="4"/>
      <c r="G29" s="70"/>
    </row>
    <row r="30" spans="2:7">
      <c r="B30" s="70"/>
      <c r="C30" s="70"/>
      <c r="D30" s="70"/>
      <c r="E30" s="70"/>
      <c r="F30" s="70"/>
      <c r="G30" s="70"/>
    </row>
    <row r="499" spans="14:16">
      <c r="N499" s="112">
        <v>1</v>
      </c>
      <c r="O499" s="112">
        <v>1</v>
      </c>
      <c r="P499" s="112" t="s">
        <v>1194</v>
      </c>
    </row>
    <row r="500" spans="14:16">
      <c r="N500" s="112">
        <v>2</v>
      </c>
      <c r="O500" s="112">
        <v>2</v>
      </c>
      <c r="P500" s="47" t="s">
        <v>1316</v>
      </c>
    </row>
    <row r="501" spans="14:16">
      <c r="N501" s="112">
        <v>3</v>
      </c>
      <c r="O501" s="112">
        <v>3</v>
      </c>
      <c r="P501" s="47" t="s">
        <v>25</v>
      </c>
    </row>
    <row r="502" spans="14:16">
      <c r="O502" s="112">
        <v>4</v>
      </c>
      <c r="P502" s="47" t="s">
        <v>26</v>
      </c>
    </row>
    <row r="503" spans="14:16">
      <c r="P503" s="47" t="s">
        <v>1305</v>
      </c>
    </row>
    <row r="504" spans="14:16">
      <c r="P504" s="47" t="s">
        <v>28</v>
      </c>
    </row>
    <row r="505" spans="14:16">
      <c r="O505" s="143"/>
      <c r="P505" s="47" t="s">
        <v>29</v>
      </c>
    </row>
    <row r="506" spans="14:16">
      <c r="O506" s="143"/>
      <c r="P506" s="47" t="s">
        <v>30</v>
      </c>
    </row>
    <row r="507" spans="14:16">
      <c r="O507" s="143"/>
      <c r="P507" s="47" t="s">
        <v>31</v>
      </c>
    </row>
    <row r="508" spans="14:16">
      <c r="O508" s="143"/>
      <c r="P508" s="47" t="s">
        <v>33</v>
      </c>
    </row>
    <row r="509" spans="14:16">
      <c r="O509" s="143"/>
      <c r="P509" s="47" t="s">
        <v>34</v>
      </c>
    </row>
    <row r="510" spans="14:16">
      <c r="O510" s="143"/>
      <c r="P510" s="47" t="s">
        <v>1308</v>
      </c>
    </row>
    <row r="511" spans="14:16">
      <c r="O511" s="143"/>
      <c r="P511" s="47" t="s">
        <v>1192</v>
      </c>
    </row>
    <row r="512" spans="14:16">
      <c r="O512" s="143"/>
      <c r="P512" s="47" t="s">
        <v>41</v>
      </c>
    </row>
    <row r="513" spans="15:16">
      <c r="O513" s="143"/>
      <c r="P513" s="47" t="s">
        <v>35</v>
      </c>
    </row>
    <row r="514" spans="15:16">
      <c r="O514" s="143"/>
      <c r="P514" s="47" t="s">
        <v>43</v>
      </c>
    </row>
    <row r="515" spans="15:16">
      <c r="O515" s="143"/>
      <c r="P515" s="47" t="s">
        <v>36</v>
      </c>
    </row>
    <row r="516" spans="15:16">
      <c r="P516" s="112" t="s">
        <v>1286</v>
      </c>
    </row>
  </sheetData>
  <mergeCells count="3">
    <mergeCell ref="C2:G2"/>
    <mergeCell ref="C3:G3"/>
    <mergeCell ref="D5:F5"/>
  </mergeCells>
  <dataValidations count="2">
    <dataValidation type="list" allowBlank="1" showInputMessage="1" showErrorMessage="1" sqref="G7:G17" xr:uid="{00000000-0002-0000-0E00-000000000000}">
      <formula1>$N$499:$N$500</formula1>
    </dataValidation>
    <dataValidation type="list" allowBlank="1" showInputMessage="1" showErrorMessage="1" sqref="D5:F5" xr:uid="{00000000-0002-0000-0E00-000001000000}">
      <formula1>$P$500:$P$516</formula1>
    </dataValidation>
  </dataValidations>
  <pageMargins left="0.70866141732283472" right="0.70866141732283472" top="0.74803149606299213" bottom="0.74803149606299213" header="0.31496062992125984" footer="0.31496062992125984"/>
  <pageSetup paperSize="5" scale="90" firstPageNumber="20" orientation="landscape" r:id="rId1"/>
  <headerFooter>
    <oddHeader>&amp;C&amp;G</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dimension ref="B1:R513"/>
  <sheetViews>
    <sheetView view="pageBreakPreview" zoomScaleNormal="90" zoomScaleSheetLayoutView="100" workbookViewId="0">
      <selection activeCell="D10" sqref="D10"/>
    </sheetView>
  </sheetViews>
  <sheetFormatPr baseColWidth="10" defaultRowHeight="15"/>
  <cols>
    <col min="1" max="1" width="3" customWidth="1"/>
    <col min="2" max="2" width="2.5" customWidth="1"/>
    <col min="3" max="3" width="37.33203125" customWidth="1"/>
    <col min="4" max="4" width="34.5" customWidth="1"/>
    <col min="5" max="5" width="31.5" customWidth="1"/>
    <col min="6" max="6" width="21.6640625" customWidth="1"/>
    <col min="7" max="7" width="9.5" style="87" customWidth="1"/>
    <col min="8" max="8" width="16.5" customWidth="1"/>
    <col min="9" max="9" width="15.1640625" customWidth="1"/>
    <col min="10" max="10" width="10.5" customWidth="1"/>
    <col min="11" max="11" width="6.6640625" customWidth="1"/>
    <col min="12" max="12" width="5.6640625" hidden="1" customWidth="1"/>
    <col min="13" max="13" width="14.5" hidden="1" customWidth="1"/>
    <col min="14" max="14" width="17.5" hidden="1" customWidth="1"/>
    <col min="15" max="15" width="17.83203125" hidden="1" customWidth="1"/>
    <col min="16" max="16" width="0" hidden="1" customWidth="1"/>
    <col min="18" max="18" width="38.5" hidden="1" customWidth="1"/>
  </cols>
  <sheetData>
    <row r="1" spans="2:15">
      <c r="B1" s="1"/>
      <c r="C1" s="1"/>
      <c r="D1" s="1"/>
      <c r="E1" s="1"/>
      <c r="F1" s="1"/>
      <c r="G1" s="70"/>
      <c r="H1" s="1"/>
      <c r="I1" s="1"/>
      <c r="J1" s="1"/>
      <c r="K1" s="1"/>
    </row>
    <row r="2" spans="2:15">
      <c r="B2" s="1"/>
      <c r="C2" s="529" t="s">
        <v>1271</v>
      </c>
      <c r="D2" s="530"/>
      <c r="E2" s="530"/>
      <c r="F2" s="530"/>
      <c r="G2" s="530"/>
      <c r="H2" s="530"/>
      <c r="I2" s="530"/>
      <c r="J2" s="531"/>
      <c r="K2" s="1"/>
    </row>
    <row r="3" spans="2:15" ht="15" customHeight="1">
      <c r="B3" s="1"/>
      <c r="C3" s="828" t="s">
        <v>1264</v>
      </c>
      <c r="D3" s="829"/>
      <c r="E3" s="829"/>
      <c r="F3" s="829"/>
      <c r="G3" s="829"/>
      <c r="H3" s="829"/>
      <c r="I3" s="829"/>
      <c r="J3" s="830"/>
      <c r="K3" s="1"/>
    </row>
    <row r="4" spans="2:15">
      <c r="B4" s="1"/>
      <c r="C4" s="828"/>
      <c r="D4" s="831"/>
      <c r="E4" s="831"/>
      <c r="F4" s="831"/>
      <c r="G4" s="831"/>
      <c r="H4" s="831"/>
      <c r="I4" s="829"/>
      <c r="J4" s="830"/>
      <c r="K4" s="1"/>
    </row>
    <row r="5" spans="2:15" ht="22.5" customHeight="1">
      <c r="B5" s="1"/>
      <c r="C5" s="95" t="s">
        <v>1272</v>
      </c>
      <c r="D5" s="823" t="s">
        <v>1286</v>
      </c>
      <c r="E5" s="824"/>
      <c r="F5" s="824"/>
      <c r="G5" s="832"/>
      <c r="H5" s="833"/>
      <c r="I5" s="89"/>
      <c r="J5" s="94"/>
      <c r="K5" s="1"/>
    </row>
    <row r="6" spans="2:15" ht="38.25" customHeight="1">
      <c r="B6" s="1"/>
      <c r="C6" s="836" t="s">
        <v>17</v>
      </c>
      <c r="D6" s="836" t="s">
        <v>1261</v>
      </c>
      <c r="E6" s="836" t="s">
        <v>2036</v>
      </c>
      <c r="F6" s="836" t="s">
        <v>1274</v>
      </c>
      <c r="G6" s="836" t="s">
        <v>18</v>
      </c>
      <c r="H6" s="834" t="s">
        <v>1162</v>
      </c>
      <c r="I6" s="835"/>
      <c r="J6" s="836" t="s">
        <v>1136</v>
      </c>
      <c r="K6" s="1"/>
    </row>
    <row r="7" spans="2:15" ht="28">
      <c r="B7" s="1"/>
      <c r="C7" s="837"/>
      <c r="D7" s="837"/>
      <c r="E7" s="837"/>
      <c r="F7" s="837"/>
      <c r="G7" s="837"/>
      <c r="H7" s="88" t="s">
        <v>1262</v>
      </c>
      <c r="I7" s="88" t="s">
        <v>1137</v>
      </c>
      <c r="J7" s="837"/>
      <c r="K7" s="1"/>
    </row>
    <row r="8" spans="2:15">
      <c r="B8" s="1"/>
      <c r="C8" s="6"/>
      <c r="D8" s="6"/>
      <c r="E8" s="6"/>
      <c r="F8" s="6"/>
      <c r="G8" s="81"/>
      <c r="H8" s="6"/>
      <c r="I8" s="6"/>
      <c r="J8" s="81"/>
      <c r="K8" s="1"/>
      <c r="M8" s="21">
        <v>1</v>
      </c>
      <c r="N8" s="21">
        <v>1</v>
      </c>
      <c r="O8" s="21">
        <v>1</v>
      </c>
    </row>
    <row r="9" spans="2:15">
      <c r="B9" s="1"/>
      <c r="C9" s="6"/>
      <c r="D9" s="6"/>
      <c r="E9" s="6"/>
      <c r="F9" s="6"/>
      <c r="G9" s="81"/>
      <c r="H9" s="6"/>
      <c r="I9" s="6"/>
      <c r="J9" s="81"/>
      <c r="K9" s="1"/>
      <c r="M9" s="21">
        <v>2</v>
      </c>
      <c r="N9" s="21">
        <v>2</v>
      </c>
      <c r="O9" s="21">
        <v>2</v>
      </c>
    </row>
    <row r="10" spans="2:15">
      <c r="B10" s="1"/>
      <c r="C10" s="6"/>
      <c r="D10" s="6"/>
      <c r="E10" s="6"/>
      <c r="F10" s="6"/>
      <c r="G10" s="81"/>
      <c r="H10" s="6"/>
      <c r="I10" s="6"/>
      <c r="J10" s="81"/>
      <c r="K10" s="1"/>
      <c r="M10" s="21">
        <v>3</v>
      </c>
      <c r="N10" s="21">
        <v>3</v>
      </c>
      <c r="O10" s="21"/>
    </row>
    <row r="11" spans="2:15">
      <c r="B11" s="1"/>
      <c r="C11" s="6"/>
      <c r="D11" s="6"/>
      <c r="E11" s="6"/>
      <c r="F11" s="6"/>
      <c r="G11" s="81"/>
      <c r="H11" s="6"/>
      <c r="I11" s="6"/>
      <c r="J11" s="81"/>
      <c r="K11" s="1"/>
      <c r="M11" s="21">
        <v>4</v>
      </c>
      <c r="N11" s="21"/>
      <c r="O11" s="21"/>
    </row>
    <row r="12" spans="2:15" ht="15" customHeight="1">
      <c r="B12" s="1"/>
      <c r="C12" s="6"/>
      <c r="D12" s="7"/>
      <c r="E12" s="7"/>
      <c r="F12" s="7"/>
      <c r="G12" s="81"/>
      <c r="H12" s="7"/>
      <c r="I12" s="7"/>
      <c r="J12" s="81"/>
      <c r="K12" s="1"/>
    </row>
    <row r="13" spans="2:15">
      <c r="B13" s="1"/>
      <c r="C13" s="6"/>
      <c r="D13" s="6"/>
      <c r="E13" s="6"/>
      <c r="F13" s="6"/>
      <c r="G13" s="81"/>
      <c r="H13" s="6"/>
      <c r="I13" s="6"/>
      <c r="J13" s="81"/>
      <c r="K13" s="1"/>
    </row>
    <row r="14" spans="2:15">
      <c r="B14" s="1"/>
      <c r="C14" s="6"/>
      <c r="D14" s="6"/>
      <c r="E14" s="6"/>
      <c r="F14" s="6"/>
      <c r="G14" s="81"/>
      <c r="H14" s="6"/>
      <c r="I14" s="6"/>
      <c r="J14" s="81"/>
      <c r="K14" s="1"/>
    </row>
    <row r="15" spans="2:15">
      <c r="B15" s="1"/>
      <c r="C15" s="6"/>
      <c r="D15" s="6"/>
      <c r="E15" s="6"/>
      <c r="F15" s="6"/>
      <c r="G15" s="81"/>
      <c r="H15" s="6"/>
      <c r="I15" s="6"/>
      <c r="J15" s="81"/>
      <c r="K15" s="1"/>
    </row>
    <row r="16" spans="2:15">
      <c r="B16" s="1"/>
      <c r="C16" s="6"/>
      <c r="D16" s="6"/>
      <c r="E16" s="6"/>
      <c r="F16" s="6"/>
      <c r="G16" s="81"/>
      <c r="H16" s="6"/>
      <c r="I16" s="6"/>
      <c r="J16" s="81"/>
      <c r="K16" s="1"/>
    </row>
    <row r="17" spans="2:11">
      <c r="B17" s="1"/>
      <c r="C17" s="6"/>
      <c r="D17" s="6"/>
      <c r="E17" s="6"/>
      <c r="F17" s="6"/>
      <c r="G17" s="81"/>
      <c r="H17" s="6"/>
      <c r="I17" s="6"/>
      <c r="J17" s="81"/>
      <c r="K17" s="1"/>
    </row>
    <row r="18" spans="2:11">
      <c r="B18" s="1"/>
      <c r="C18" s="6"/>
      <c r="D18" s="6"/>
      <c r="E18" s="6"/>
      <c r="F18" s="6"/>
      <c r="G18" s="81"/>
      <c r="H18" s="6"/>
      <c r="I18" s="6"/>
      <c r="J18" s="81"/>
      <c r="K18" s="1"/>
    </row>
    <row r="19" spans="2:11">
      <c r="B19" s="1"/>
      <c r="C19" s="103" t="s">
        <v>7</v>
      </c>
      <c r="D19" s="102"/>
      <c r="E19" s="102"/>
      <c r="F19" s="104">
        <f>SUM(F8:F18)</f>
        <v>0</v>
      </c>
      <c r="G19" s="102"/>
      <c r="H19" s="104">
        <f>SUM(H8:H18)</f>
        <v>0</v>
      </c>
      <c r="I19" s="102"/>
      <c r="J19" s="102"/>
      <c r="K19" s="1"/>
    </row>
    <row r="20" spans="2:11">
      <c r="B20" s="1"/>
      <c r="C20" s="826" t="s">
        <v>2028</v>
      </c>
      <c r="D20" s="826"/>
      <c r="E20" s="826"/>
      <c r="F20" s="826"/>
      <c r="G20" s="826"/>
      <c r="H20" s="826"/>
      <c r="I20" s="826"/>
      <c r="J20" s="826"/>
      <c r="K20" s="1"/>
    </row>
    <row r="21" spans="2:11">
      <c r="B21" s="1"/>
      <c r="C21" s="827" t="s">
        <v>2029</v>
      </c>
      <c r="D21" s="827"/>
      <c r="E21" s="827"/>
      <c r="F21" s="827"/>
      <c r="G21" s="827"/>
      <c r="H21" s="827"/>
      <c r="I21" s="827"/>
      <c r="J21" s="827"/>
      <c r="K21" s="1"/>
    </row>
    <row r="22" spans="2:11">
      <c r="B22" s="1"/>
      <c r="C22" s="2"/>
      <c r="D22" s="2"/>
      <c r="E22" s="1"/>
      <c r="F22" s="1"/>
      <c r="G22" s="70"/>
      <c r="H22" s="1"/>
      <c r="I22" s="3"/>
      <c r="J22" s="3"/>
      <c r="K22" s="1"/>
    </row>
    <row r="23" spans="2:11">
      <c r="B23" s="1"/>
      <c r="C23" s="2"/>
      <c r="D23" s="2"/>
      <c r="E23" s="1"/>
      <c r="F23" s="1"/>
      <c r="G23" s="70"/>
      <c r="H23" s="1"/>
      <c r="I23" s="3"/>
      <c r="J23" s="3"/>
      <c r="K23" s="1"/>
    </row>
    <row r="24" spans="2:11">
      <c r="B24" s="1"/>
      <c r="C24" s="2"/>
      <c r="D24" s="2"/>
      <c r="E24" s="1"/>
      <c r="F24" s="1"/>
      <c r="G24" s="70"/>
      <c r="H24" s="1"/>
      <c r="I24" s="3"/>
      <c r="J24" s="3"/>
      <c r="K24" s="1"/>
    </row>
    <row r="25" spans="2:11">
      <c r="B25" s="1"/>
      <c r="C25" s="2"/>
      <c r="D25" s="2"/>
      <c r="E25" s="1"/>
      <c r="F25" s="1"/>
      <c r="G25" s="70"/>
      <c r="H25" s="1"/>
      <c r="I25" s="3"/>
      <c r="J25" s="3"/>
      <c r="K25" s="1"/>
    </row>
    <row r="26" spans="2:11">
      <c r="B26" s="1"/>
      <c r="C26" s="1"/>
      <c r="D26" s="1"/>
      <c r="E26" s="1"/>
      <c r="F26" s="1"/>
      <c r="G26" s="70"/>
      <c r="H26" s="1"/>
      <c r="I26" s="1"/>
      <c r="J26" s="1"/>
      <c r="K26" s="1"/>
    </row>
    <row r="27" spans="2:11">
      <c r="B27" s="1"/>
      <c r="C27" s="1"/>
      <c r="D27" s="1"/>
      <c r="E27" s="1"/>
      <c r="F27" s="1"/>
      <c r="G27" s="70"/>
      <c r="H27" s="1"/>
      <c r="I27" s="1"/>
      <c r="J27" s="5"/>
      <c r="K27" s="5"/>
    </row>
    <row r="28" spans="2:11">
      <c r="B28" s="1"/>
      <c r="C28" s="1"/>
      <c r="D28" s="4"/>
      <c r="E28" s="4"/>
      <c r="F28" s="4"/>
      <c r="G28" s="4"/>
      <c r="H28" s="4"/>
      <c r="I28" s="4"/>
      <c r="J28" s="1"/>
      <c r="K28" s="1"/>
    </row>
    <row r="29" spans="2:11">
      <c r="B29" s="1"/>
      <c r="C29" s="1"/>
      <c r="D29" s="4"/>
      <c r="E29" s="4"/>
      <c r="F29" s="4"/>
      <c r="G29" s="4"/>
      <c r="H29" s="4"/>
      <c r="I29" s="4"/>
      <c r="J29" s="1"/>
      <c r="K29" s="1"/>
    </row>
    <row r="30" spans="2:11">
      <c r="B30" s="1"/>
      <c r="C30" s="1"/>
      <c r="D30" s="4"/>
      <c r="E30" s="4"/>
      <c r="F30" s="4"/>
      <c r="G30" s="4"/>
      <c r="H30" s="4"/>
      <c r="I30" s="4"/>
      <c r="J30" s="1"/>
      <c r="K30" s="1"/>
    </row>
    <row r="31" spans="2:11">
      <c r="B31" s="1"/>
      <c r="C31" s="1"/>
      <c r="D31" s="1"/>
      <c r="E31" s="1"/>
      <c r="F31" s="1"/>
      <c r="G31" s="70"/>
      <c r="H31" s="1"/>
      <c r="I31" s="1"/>
      <c r="J31" s="1"/>
      <c r="K31" s="1"/>
    </row>
    <row r="496" spans="18:18">
      <c r="R496" t="s">
        <v>1194</v>
      </c>
    </row>
    <row r="497" spans="18:18">
      <c r="R497" s="47" t="s">
        <v>1316</v>
      </c>
    </row>
    <row r="498" spans="18:18">
      <c r="R498" s="47" t="s">
        <v>25</v>
      </c>
    </row>
    <row r="499" spans="18:18">
      <c r="R499" s="47" t="s">
        <v>26</v>
      </c>
    </row>
    <row r="500" spans="18:18">
      <c r="R500" s="47" t="s">
        <v>1305</v>
      </c>
    </row>
    <row r="501" spans="18:18">
      <c r="R501" s="47" t="s">
        <v>28</v>
      </c>
    </row>
    <row r="502" spans="18:18">
      <c r="R502" s="47" t="s">
        <v>29</v>
      </c>
    </row>
    <row r="503" spans="18:18">
      <c r="R503" s="47" t="s">
        <v>30</v>
      </c>
    </row>
    <row r="504" spans="18:18">
      <c r="R504" s="47" t="s">
        <v>31</v>
      </c>
    </row>
    <row r="505" spans="18:18">
      <c r="R505" s="47" t="s">
        <v>33</v>
      </c>
    </row>
    <row r="506" spans="18:18">
      <c r="R506" s="47" t="s">
        <v>34</v>
      </c>
    </row>
    <row r="507" spans="18:18">
      <c r="R507" s="47" t="s">
        <v>1308</v>
      </c>
    </row>
    <row r="508" spans="18:18">
      <c r="R508" s="47" t="s">
        <v>1192</v>
      </c>
    </row>
    <row r="509" spans="18:18">
      <c r="R509" s="47" t="s">
        <v>41</v>
      </c>
    </row>
    <row r="510" spans="18:18">
      <c r="R510" s="47" t="s">
        <v>35</v>
      </c>
    </row>
    <row r="511" spans="18:18">
      <c r="R511" s="47" t="s">
        <v>43</v>
      </c>
    </row>
    <row r="512" spans="18:18">
      <c r="R512" s="47" t="s">
        <v>36</v>
      </c>
    </row>
    <row r="513" spans="18:18">
      <c r="R513" s="142" t="s">
        <v>1286</v>
      </c>
    </row>
  </sheetData>
  <mergeCells count="12">
    <mergeCell ref="C20:J20"/>
    <mergeCell ref="C21:J21"/>
    <mergeCell ref="C2:J2"/>
    <mergeCell ref="C3:J4"/>
    <mergeCell ref="D5:H5"/>
    <mergeCell ref="H6:I6"/>
    <mergeCell ref="D6:D7"/>
    <mergeCell ref="G6:G7"/>
    <mergeCell ref="C6:C7"/>
    <mergeCell ref="E6:E7"/>
    <mergeCell ref="F6:F7"/>
    <mergeCell ref="J6:J7"/>
  </mergeCells>
  <dataValidations disablePrompts="1" count="3">
    <dataValidation type="list" allowBlank="1" showInputMessage="1" showErrorMessage="1" sqref="J8:J18" xr:uid="{00000000-0002-0000-0F00-000000000000}">
      <formula1>$N$8:$N$11</formula1>
    </dataValidation>
    <dataValidation type="list" allowBlank="1" showInputMessage="1" showErrorMessage="1" sqref="G8:G18" xr:uid="{00000000-0002-0000-0F00-000001000000}">
      <formula1>$M$8:$M$12</formula1>
    </dataValidation>
    <dataValidation type="list" allowBlank="1" showInputMessage="1" showErrorMessage="1" sqref="D5:H5" xr:uid="{00000000-0002-0000-0F00-000002000000}">
      <formula1>$R$497:$R$513</formula1>
    </dataValidation>
  </dataValidations>
  <pageMargins left="0.70866141732283472" right="0.70866141732283472" top="0.74803149606299213" bottom="0.74803149606299213" header="0.31496062992125984" footer="0.31496062992125984"/>
  <pageSetup paperSize="5" scale="90" firstPageNumber="21" orientation="landscape" r:id="rId1"/>
  <headerFooter>
    <oddHeader>&amp;C&amp;G</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dimension ref="A1:AK524"/>
  <sheetViews>
    <sheetView workbookViewId="0">
      <selection activeCell="C10" sqref="C10"/>
    </sheetView>
  </sheetViews>
  <sheetFormatPr baseColWidth="10" defaultRowHeight="15"/>
  <cols>
    <col min="1" max="1" width="41.33203125" customWidth="1"/>
    <col min="2" max="2" width="18" customWidth="1"/>
    <col min="3" max="3" width="88.1640625" customWidth="1"/>
    <col min="5" max="5" width="19.6640625" customWidth="1"/>
    <col min="7" max="7" width="84.6640625" customWidth="1"/>
    <col min="9" max="9" width="75.5" customWidth="1"/>
    <col min="26" max="26" width="15.5" customWidth="1"/>
    <col min="32" max="32" width="12.5" customWidth="1"/>
  </cols>
  <sheetData>
    <row r="1" spans="1:37">
      <c r="A1" s="8" t="s">
        <v>0</v>
      </c>
      <c r="B1" t="s">
        <v>45</v>
      </c>
      <c r="C1" t="s">
        <v>79</v>
      </c>
      <c r="D1" s="517" t="s">
        <v>126</v>
      </c>
      <c r="E1" s="517"/>
      <c r="F1" s="517" t="s">
        <v>127</v>
      </c>
      <c r="G1" s="517"/>
      <c r="H1" s="517" t="s">
        <v>128</v>
      </c>
      <c r="I1" s="517"/>
      <c r="L1" t="s">
        <v>129</v>
      </c>
      <c r="O1" t="s">
        <v>130</v>
      </c>
      <c r="R1" t="s">
        <v>11</v>
      </c>
      <c r="U1" t="s">
        <v>131</v>
      </c>
      <c r="Y1" s="517" t="s">
        <v>419</v>
      </c>
      <c r="Z1" s="517"/>
      <c r="AA1" s="517"/>
      <c r="AB1" s="517"/>
      <c r="AE1" t="s">
        <v>905</v>
      </c>
      <c r="AG1" t="s">
        <v>947</v>
      </c>
      <c r="AH1" t="s">
        <v>1087</v>
      </c>
    </row>
    <row r="2" spans="1:37" ht="16">
      <c r="A2" s="8" t="s">
        <v>24</v>
      </c>
      <c r="B2" t="s">
        <v>46</v>
      </c>
      <c r="C2" t="s">
        <v>125</v>
      </c>
      <c r="D2" s="20">
        <v>1</v>
      </c>
      <c r="E2" t="s">
        <v>1122</v>
      </c>
      <c r="K2">
        <v>1</v>
      </c>
      <c r="L2" t="s">
        <v>1126</v>
      </c>
      <c r="O2" s="9" t="s">
        <v>132</v>
      </c>
      <c r="R2" s="9" t="s">
        <v>139</v>
      </c>
      <c r="T2" t="s">
        <v>151</v>
      </c>
      <c r="Y2" t="s">
        <v>420</v>
      </c>
      <c r="Z2" t="s">
        <v>423</v>
      </c>
      <c r="AA2" t="s">
        <v>427</v>
      </c>
      <c r="AB2" t="s">
        <v>431</v>
      </c>
      <c r="AC2" t="s">
        <v>439</v>
      </c>
      <c r="AE2" t="s">
        <v>908</v>
      </c>
      <c r="AG2">
        <v>1</v>
      </c>
      <c r="AH2" t="s">
        <v>7</v>
      </c>
      <c r="AI2">
        <v>1</v>
      </c>
      <c r="AJ2">
        <v>1</v>
      </c>
      <c r="AK2">
        <v>1</v>
      </c>
    </row>
    <row r="3" spans="1:37" ht="16">
      <c r="A3" s="8" t="s">
        <v>25</v>
      </c>
      <c r="B3" t="s">
        <v>47</v>
      </c>
      <c r="C3" t="s">
        <v>81</v>
      </c>
      <c r="D3" s="20">
        <v>2</v>
      </c>
      <c r="E3" t="s">
        <v>1123</v>
      </c>
      <c r="F3" s="11" t="s">
        <v>948</v>
      </c>
      <c r="G3" s="11"/>
      <c r="H3" t="s">
        <v>976</v>
      </c>
      <c r="K3">
        <v>2</v>
      </c>
      <c r="L3" t="s">
        <v>1127</v>
      </c>
      <c r="O3" s="9" t="s">
        <v>133</v>
      </c>
      <c r="R3" s="9" t="s">
        <v>140</v>
      </c>
      <c r="T3" t="s">
        <v>152</v>
      </c>
      <c r="Y3" t="s">
        <v>421</v>
      </c>
      <c r="Z3" t="s">
        <v>424</v>
      </c>
      <c r="AA3" t="s">
        <v>428</v>
      </c>
      <c r="AB3" t="s">
        <v>432</v>
      </c>
      <c r="AC3" t="s">
        <v>440</v>
      </c>
      <c r="AE3" t="s">
        <v>907</v>
      </c>
      <c r="AG3">
        <v>2</v>
      </c>
      <c r="AH3" t="s">
        <v>1088</v>
      </c>
      <c r="AI3">
        <v>2</v>
      </c>
      <c r="AJ3">
        <v>2</v>
      </c>
      <c r="AK3">
        <v>2</v>
      </c>
    </row>
    <row r="4" spans="1:37" ht="16">
      <c r="A4" s="8" t="s">
        <v>26</v>
      </c>
      <c r="B4" t="s">
        <v>48</v>
      </c>
      <c r="C4" t="s">
        <v>82</v>
      </c>
      <c r="D4" s="20">
        <v>3</v>
      </c>
      <c r="E4" t="s">
        <v>1124</v>
      </c>
      <c r="F4" t="s">
        <v>949</v>
      </c>
      <c r="H4" t="s">
        <v>977</v>
      </c>
      <c r="K4">
        <v>3</v>
      </c>
      <c r="L4" t="s">
        <v>1128</v>
      </c>
      <c r="O4" s="9" t="s">
        <v>134</v>
      </c>
      <c r="R4" s="9" t="s">
        <v>141</v>
      </c>
      <c r="T4" t="s">
        <v>153</v>
      </c>
      <c r="Y4" t="s">
        <v>422</v>
      </c>
      <c r="Z4" t="s">
        <v>425</v>
      </c>
      <c r="AA4" t="s">
        <v>429</v>
      </c>
      <c r="AB4" t="s">
        <v>433</v>
      </c>
      <c r="AC4" t="s">
        <v>442</v>
      </c>
      <c r="AE4" t="s">
        <v>906</v>
      </c>
      <c r="AG4">
        <v>3</v>
      </c>
      <c r="AH4" t="s">
        <v>1089</v>
      </c>
      <c r="AI4">
        <v>3</v>
      </c>
      <c r="AJ4">
        <v>3</v>
      </c>
    </row>
    <row r="5" spans="1:37" ht="16">
      <c r="A5" s="8" t="s">
        <v>27</v>
      </c>
      <c r="B5" t="s">
        <v>49</v>
      </c>
      <c r="C5" t="s">
        <v>83</v>
      </c>
      <c r="D5" s="20">
        <v>4</v>
      </c>
      <c r="E5" t="s">
        <v>1125</v>
      </c>
      <c r="F5" t="s">
        <v>950</v>
      </c>
      <c r="H5" t="s">
        <v>978</v>
      </c>
      <c r="K5">
        <v>4</v>
      </c>
      <c r="L5" t="s">
        <v>1129</v>
      </c>
      <c r="O5" s="9" t="s">
        <v>135</v>
      </c>
      <c r="R5" s="9" t="s">
        <v>142</v>
      </c>
      <c r="T5" t="s">
        <v>154</v>
      </c>
      <c r="Z5" t="s">
        <v>426</v>
      </c>
      <c r="AA5" t="s">
        <v>430</v>
      </c>
      <c r="AB5" t="s">
        <v>434</v>
      </c>
      <c r="AC5" t="s">
        <v>443</v>
      </c>
      <c r="AE5" t="s">
        <v>909</v>
      </c>
      <c r="AG5">
        <v>4</v>
      </c>
      <c r="AH5" t="s">
        <v>1090</v>
      </c>
      <c r="AI5">
        <v>4</v>
      </c>
    </row>
    <row r="6" spans="1:37" ht="16">
      <c r="A6" s="8" t="s">
        <v>28</v>
      </c>
      <c r="B6" t="s">
        <v>50</v>
      </c>
      <c r="C6" t="s">
        <v>85</v>
      </c>
      <c r="F6" t="s">
        <v>951</v>
      </c>
      <c r="H6" t="s">
        <v>979</v>
      </c>
      <c r="K6">
        <v>5</v>
      </c>
      <c r="L6" t="s">
        <v>1130</v>
      </c>
      <c r="O6" s="9" t="s">
        <v>136</v>
      </c>
      <c r="R6" s="9" t="s">
        <v>143</v>
      </c>
      <c r="T6" t="s">
        <v>155</v>
      </c>
      <c r="AA6" t="s">
        <v>438</v>
      </c>
      <c r="AB6" t="s">
        <v>435</v>
      </c>
      <c r="AC6" t="s">
        <v>441</v>
      </c>
      <c r="AE6" t="s">
        <v>910</v>
      </c>
      <c r="AG6">
        <v>5</v>
      </c>
    </row>
    <row r="7" spans="1:37" ht="16">
      <c r="A7" s="8" t="s">
        <v>29</v>
      </c>
      <c r="B7" t="s">
        <v>51</v>
      </c>
      <c r="C7" t="s">
        <v>80</v>
      </c>
      <c r="F7" t="s">
        <v>952</v>
      </c>
      <c r="H7" t="s">
        <v>980</v>
      </c>
      <c r="O7" s="9" t="s">
        <v>137</v>
      </c>
      <c r="R7" s="9" t="s">
        <v>144</v>
      </c>
      <c r="T7" t="s">
        <v>156</v>
      </c>
      <c r="AB7" t="s">
        <v>436</v>
      </c>
      <c r="AC7" t="s">
        <v>437</v>
      </c>
      <c r="AE7" t="s">
        <v>911</v>
      </c>
      <c r="AG7">
        <v>6</v>
      </c>
    </row>
    <row r="8" spans="1:37" ht="16">
      <c r="A8" s="8" t="s">
        <v>30</v>
      </c>
      <c r="B8" t="s">
        <v>52</v>
      </c>
      <c r="C8" t="s">
        <v>84</v>
      </c>
      <c r="F8" t="s">
        <v>953</v>
      </c>
      <c r="H8" t="s">
        <v>981</v>
      </c>
      <c r="O8" s="9" t="s">
        <v>138</v>
      </c>
      <c r="R8" s="9" t="s">
        <v>145</v>
      </c>
      <c r="T8" t="s">
        <v>157</v>
      </c>
      <c r="AB8" t="s">
        <v>437</v>
      </c>
      <c r="AE8" t="s">
        <v>912</v>
      </c>
      <c r="AG8">
        <v>7</v>
      </c>
    </row>
    <row r="9" spans="1:37" ht="16">
      <c r="A9" s="8" t="s">
        <v>31</v>
      </c>
      <c r="B9" t="s">
        <v>53</v>
      </c>
      <c r="C9" t="s">
        <v>86</v>
      </c>
      <c r="F9" t="s">
        <v>954</v>
      </c>
      <c r="H9" t="s">
        <v>982</v>
      </c>
      <c r="O9" t="s">
        <v>213</v>
      </c>
      <c r="R9" s="9" t="s">
        <v>146</v>
      </c>
      <c r="T9" t="s">
        <v>158</v>
      </c>
      <c r="AE9" t="s">
        <v>913</v>
      </c>
      <c r="AG9">
        <v>8</v>
      </c>
    </row>
    <row r="10" spans="1:37" ht="16">
      <c r="A10" s="8" t="s">
        <v>32</v>
      </c>
      <c r="B10" t="s">
        <v>54</v>
      </c>
      <c r="C10" t="s">
        <v>87</v>
      </c>
      <c r="F10" t="s">
        <v>955</v>
      </c>
      <c r="H10" t="s">
        <v>983</v>
      </c>
      <c r="O10" t="s">
        <v>214</v>
      </c>
      <c r="R10" s="9" t="s">
        <v>147</v>
      </c>
      <c r="T10" t="s">
        <v>159</v>
      </c>
      <c r="AE10" t="s">
        <v>914</v>
      </c>
      <c r="AG10">
        <v>9</v>
      </c>
    </row>
    <row r="11" spans="1:37" ht="16">
      <c r="A11" s="8" t="s">
        <v>33</v>
      </c>
      <c r="B11" t="s">
        <v>55</v>
      </c>
      <c r="C11" t="s">
        <v>88</v>
      </c>
      <c r="F11" t="s">
        <v>956</v>
      </c>
      <c r="H11" t="s">
        <v>984</v>
      </c>
      <c r="O11" t="s">
        <v>215</v>
      </c>
      <c r="R11" s="9" t="s">
        <v>148</v>
      </c>
      <c r="T11" t="s">
        <v>160</v>
      </c>
      <c r="AE11" t="s">
        <v>915</v>
      </c>
      <c r="AG11">
        <v>10</v>
      </c>
    </row>
    <row r="12" spans="1:37" ht="16">
      <c r="A12" s="8" t="s">
        <v>34</v>
      </c>
      <c r="B12" t="s">
        <v>56</v>
      </c>
      <c r="C12" t="s">
        <v>89</v>
      </c>
      <c r="F12" t="s">
        <v>957</v>
      </c>
      <c r="H12" t="s">
        <v>985</v>
      </c>
      <c r="O12" t="s">
        <v>216</v>
      </c>
      <c r="R12" s="9" t="s">
        <v>149</v>
      </c>
      <c r="T12" t="s">
        <v>161</v>
      </c>
      <c r="AE12" t="s">
        <v>916</v>
      </c>
      <c r="AG12">
        <v>11</v>
      </c>
    </row>
    <row r="13" spans="1:37" ht="16">
      <c r="A13" s="8" t="s">
        <v>35</v>
      </c>
      <c r="B13" t="s">
        <v>57</v>
      </c>
      <c r="C13" t="s">
        <v>90</v>
      </c>
      <c r="F13" t="s">
        <v>958</v>
      </c>
      <c r="H13" t="s">
        <v>986</v>
      </c>
      <c r="O13" t="s">
        <v>217</v>
      </c>
      <c r="R13" s="9" t="s">
        <v>150</v>
      </c>
      <c r="T13" t="s">
        <v>162</v>
      </c>
      <c r="AE13" t="s">
        <v>917</v>
      </c>
      <c r="AG13">
        <v>12</v>
      </c>
    </row>
    <row r="14" spans="1:37" ht="16">
      <c r="A14" s="8" t="s">
        <v>36</v>
      </c>
      <c r="B14" t="s">
        <v>58</v>
      </c>
      <c r="C14" t="s">
        <v>91</v>
      </c>
      <c r="F14" t="s">
        <v>959</v>
      </c>
      <c r="H14" t="s">
        <v>987</v>
      </c>
      <c r="O14" t="s">
        <v>218</v>
      </c>
      <c r="R14" s="9" t="s">
        <v>275</v>
      </c>
      <c r="T14" t="s">
        <v>163</v>
      </c>
      <c r="AE14" t="s">
        <v>918</v>
      </c>
      <c r="AG14">
        <v>13</v>
      </c>
    </row>
    <row r="15" spans="1:37" ht="16">
      <c r="A15" s="8" t="s">
        <v>37</v>
      </c>
      <c r="B15" t="s">
        <v>59</v>
      </c>
      <c r="C15" t="s">
        <v>92</v>
      </c>
      <c r="F15" t="s">
        <v>960</v>
      </c>
      <c r="H15" t="s">
        <v>988</v>
      </c>
      <c r="O15" t="s">
        <v>219</v>
      </c>
      <c r="R15" s="9" t="s">
        <v>276</v>
      </c>
      <c r="T15" t="s">
        <v>164</v>
      </c>
      <c r="AE15" t="s">
        <v>919</v>
      </c>
      <c r="AG15">
        <v>14</v>
      </c>
    </row>
    <row r="16" spans="1:37" ht="16">
      <c r="A16" s="8" t="s">
        <v>38</v>
      </c>
      <c r="B16" t="s">
        <v>60</v>
      </c>
      <c r="C16" t="s">
        <v>93</v>
      </c>
      <c r="F16" t="s">
        <v>961</v>
      </c>
      <c r="H16" t="s">
        <v>989</v>
      </c>
      <c r="O16" t="s">
        <v>220</v>
      </c>
      <c r="R16" s="9" t="s">
        <v>277</v>
      </c>
      <c r="T16" t="s">
        <v>165</v>
      </c>
      <c r="AE16" t="s">
        <v>920</v>
      </c>
      <c r="AG16">
        <v>15</v>
      </c>
    </row>
    <row r="17" spans="1:33" ht="16">
      <c r="A17" s="8" t="s">
        <v>39</v>
      </c>
      <c r="B17" t="s">
        <v>61</v>
      </c>
      <c r="C17" t="s">
        <v>94</v>
      </c>
      <c r="F17" t="s">
        <v>962</v>
      </c>
      <c r="H17" t="s">
        <v>990</v>
      </c>
      <c r="O17" t="s">
        <v>221</v>
      </c>
      <c r="R17" s="9" t="s">
        <v>278</v>
      </c>
      <c r="T17" t="s">
        <v>166</v>
      </c>
      <c r="AE17" t="s">
        <v>921</v>
      </c>
      <c r="AG17">
        <v>16</v>
      </c>
    </row>
    <row r="18" spans="1:33" ht="16">
      <c r="A18" s="8" t="s">
        <v>40</v>
      </c>
      <c r="B18" t="s">
        <v>62</v>
      </c>
      <c r="C18" t="s">
        <v>95</v>
      </c>
      <c r="F18" t="s">
        <v>963</v>
      </c>
      <c r="H18" t="s">
        <v>991</v>
      </c>
      <c r="O18" s="10" t="s">
        <v>222</v>
      </c>
      <c r="R18" s="9" t="s">
        <v>279</v>
      </c>
      <c r="T18" t="s">
        <v>167</v>
      </c>
      <c r="AE18" t="s">
        <v>922</v>
      </c>
      <c r="AG18">
        <v>17</v>
      </c>
    </row>
    <row r="19" spans="1:33" ht="16">
      <c r="A19" s="8" t="s">
        <v>41</v>
      </c>
      <c r="B19" t="s">
        <v>63</v>
      </c>
      <c r="C19" t="s">
        <v>96</v>
      </c>
      <c r="F19" t="s">
        <v>964</v>
      </c>
      <c r="H19" t="s">
        <v>992</v>
      </c>
      <c r="O19" t="s">
        <v>223</v>
      </c>
      <c r="R19" s="9" t="s">
        <v>280</v>
      </c>
      <c r="T19" t="s">
        <v>168</v>
      </c>
      <c r="AE19" t="s">
        <v>923</v>
      </c>
      <c r="AG19">
        <v>18</v>
      </c>
    </row>
    <row r="20" spans="1:33" ht="16">
      <c r="A20" s="8" t="s">
        <v>42</v>
      </c>
      <c r="B20" t="s">
        <v>64</v>
      </c>
      <c r="C20" t="s">
        <v>97</v>
      </c>
      <c r="F20" t="s">
        <v>965</v>
      </c>
      <c r="H20" t="s">
        <v>993</v>
      </c>
      <c r="O20" t="s">
        <v>224</v>
      </c>
      <c r="R20" s="9" t="s">
        <v>281</v>
      </c>
      <c r="T20" t="s">
        <v>169</v>
      </c>
      <c r="AE20" t="s">
        <v>924</v>
      </c>
      <c r="AG20">
        <v>19</v>
      </c>
    </row>
    <row r="21" spans="1:33" ht="16">
      <c r="A21" s="8" t="s">
        <v>43</v>
      </c>
      <c r="B21" t="s">
        <v>65</v>
      </c>
      <c r="C21" t="s">
        <v>98</v>
      </c>
      <c r="F21" t="s">
        <v>966</v>
      </c>
      <c r="H21" t="s">
        <v>994</v>
      </c>
      <c r="O21" t="s">
        <v>225</v>
      </c>
      <c r="R21" s="9" t="s">
        <v>282</v>
      </c>
      <c r="T21" t="s">
        <v>170</v>
      </c>
      <c r="AE21" t="s">
        <v>925</v>
      </c>
      <c r="AG21">
        <v>20</v>
      </c>
    </row>
    <row r="22" spans="1:33" ht="16">
      <c r="A22" s="8" t="s">
        <v>44</v>
      </c>
      <c r="B22" t="s">
        <v>66</v>
      </c>
      <c r="C22" t="s">
        <v>99</v>
      </c>
      <c r="F22" t="s">
        <v>967</v>
      </c>
      <c r="H22" t="s">
        <v>995</v>
      </c>
      <c r="O22" s="10" t="s">
        <v>226</v>
      </c>
      <c r="R22" s="9" t="s">
        <v>283</v>
      </c>
      <c r="T22" t="s">
        <v>171</v>
      </c>
      <c r="AE22" t="s">
        <v>926</v>
      </c>
      <c r="AG22">
        <v>21</v>
      </c>
    </row>
    <row r="23" spans="1:33" ht="16">
      <c r="B23" t="s">
        <v>67</v>
      </c>
      <c r="C23" t="s">
        <v>100</v>
      </c>
      <c r="F23" t="s">
        <v>968</v>
      </c>
      <c r="H23" t="s">
        <v>996</v>
      </c>
      <c r="O23" t="s">
        <v>227</v>
      </c>
      <c r="R23" s="9" t="s">
        <v>284</v>
      </c>
      <c r="T23" t="s">
        <v>172</v>
      </c>
      <c r="AE23" t="s">
        <v>927</v>
      </c>
      <c r="AG23">
        <v>22</v>
      </c>
    </row>
    <row r="24" spans="1:33" ht="16">
      <c r="B24" t="s">
        <v>68</v>
      </c>
      <c r="C24" t="s">
        <v>101</v>
      </c>
      <c r="F24" t="s">
        <v>969</v>
      </c>
      <c r="H24" t="s">
        <v>997</v>
      </c>
      <c r="O24" t="s">
        <v>228</v>
      </c>
      <c r="R24" s="9" t="s">
        <v>285</v>
      </c>
      <c r="T24" t="s">
        <v>173</v>
      </c>
      <c r="AE24" t="s">
        <v>928</v>
      </c>
      <c r="AG24">
        <v>23</v>
      </c>
    </row>
    <row r="25" spans="1:33" ht="16">
      <c r="B25" t="s">
        <v>69</v>
      </c>
      <c r="C25" t="s">
        <v>102</v>
      </c>
      <c r="F25" t="s">
        <v>970</v>
      </c>
      <c r="H25" t="s">
        <v>998</v>
      </c>
      <c r="O25" t="s">
        <v>229</v>
      </c>
      <c r="R25" s="9" t="s">
        <v>286</v>
      </c>
      <c r="T25" t="s">
        <v>174</v>
      </c>
      <c r="AE25" t="s">
        <v>929</v>
      </c>
      <c r="AG25">
        <v>24</v>
      </c>
    </row>
    <row r="26" spans="1:33" ht="16">
      <c r="B26" t="s">
        <v>70</v>
      </c>
      <c r="C26" t="s">
        <v>103</v>
      </c>
      <c r="F26" t="s">
        <v>971</v>
      </c>
      <c r="H26" t="s">
        <v>999</v>
      </c>
      <c r="O26" t="s">
        <v>230</v>
      </c>
      <c r="R26" s="9" t="s">
        <v>287</v>
      </c>
      <c r="T26" t="s">
        <v>175</v>
      </c>
      <c r="AE26" t="s">
        <v>930</v>
      </c>
      <c r="AG26">
        <v>25</v>
      </c>
    </row>
    <row r="27" spans="1:33" ht="16">
      <c r="B27" t="s">
        <v>71</v>
      </c>
      <c r="C27" t="s">
        <v>104</v>
      </c>
      <c r="F27" t="s">
        <v>972</v>
      </c>
      <c r="H27" t="s">
        <v>1000</v>
      </c>
      <c r="O27" t="s">
        <v>231</v>
      </c>
      <c r="R27" s="9" t="s">
        <v>288</v>
      </c>
      <c r="T27" t="s">
        <v>176</v>
      </c>
      <c r="AE27" t="s">
        <v>931</v>
      </c>
      <c r="AG27">
        <v>26</v>
      </c>
    </row>
    <row r="28" spans="1:33" ht="16">
      <c r="B28" t="s">
        <v>72</v>
      </c>
      <c r="C28" t="s">
        <v>105</v>
      </c>
      <c r="F28" t="s">
        <v>973</v>
      </c>
      <c r="H28" t="s">
        <v>1001</v>
      </c>
      <c r="O28" t="s">
        <v>232</v>
      </c>
      <c r="R28" s="9" t="s">
        <v>289</v>
      </c>
      <c r="T28" t="s">
        <v>177</v>
      </c>
      <c r="AE28" t="s">
        <v>932</v>
      </c>
      <c r="AG28">
        <v>27</v>
      </c>
    </row>
    <row r="29" spans="1:33" ht="16">
      <c r="B29" t="s">
        <v>73</v>
      </c>
      <c r="C29" t="s">
        <v>106</v>
      </c>
      <c r="F29" t="s">
        <v>974</v>
      </c>
      <c r="H29" t="s">
        <v>1002</v>
      </c>
      <c r="O29" t="s">
        <v>233</v>
      </c>
      <c r="R29" s="9" t="s">
        <v>290</v>
      </c>
      <c r="T29" t="s">
        <v>178</v>
      </c>
      <c r="AE29" t="s">
        <v>933</v>
      </c>
      <c r="AG29">
        <v>28</v>
      </c>
    </row>
    <row r="30" spans="1:33" ht="16">
      <c r="B30" t="s">
        <v>74</v>
      </c>
      <c r="C30" t="s">
        <v>107</v>
      </c>
      <c r="F30" t="s">
        <v>975</v>
      </c>
      <c r="H30" t="s">
        <v>1003</v>
      </c>
      <c r="O30" t="s">
        <v>234</v>
      </c>
      <c r="R30" s="9" t="s">
        <v>291</v>
      </c>
      <c r="T30" t="s">
        <v>179</v>
      </c>
      <c r="AE30" t="s">
        <v>934</v>
      </c>
      <c r="AG30">
        <v>29</v>
      </c>
    </row>
    <row r="31" spans="1:33" ht="16">
      <c r="B31" t="s">
        <v>75</v>
      </c>
      <c r="C31" t="s">
        <v>108</v>
      </c>
      <c r="H31" t="s">
        <v>1004</v>
      </c>
      <c r="O31" t="s">
        <v>235</v>
      </c>
      <c r="R31" s="9" t="s">
        <v>292</v>
      </c>
      <c r="T31" t="s">
        <v>180</v>
      </c>
      <c r="AE31" t="s">
        <v>935</v>
      </c>
      <c r="AG31">
        <v>30</v>
      </c>
    </row>
    <row r="32" spans="1:33" ht="16">
      <c r="B32" t="s">
        <v>76</v>
      </c>
      <c r="C32" t="s">
        <v>109</v>
      </c>
      <c r="H32" t="s">
        <v>1005</v>
      </c>
      <c r="O32" t="s">
        <v>236</v>
      </c>
      <c r="R32" s="9" t="s">
        <v>293</v>
      </c>
      <c r="T32" t="s">
        <v>181</v>
      </c>
      <c r="AE32" t="s">
        <v>936</v>
      </c>
      <c r="AG32">
        <v>31</v>
      </c>
    </row>
    <row r="33" spans="2:33" ht="16">
      <c r="B33" t="s">
        <v>77</v>
      </c>
      <c r="C33" t="s">
        <v>110</v>
      </c>
      <c r="H33" t="s">
        <v>1006</v>
      </c>
      <c r="O33" t="s">
        <v>237</v>
      </c>
      <c r="R33" s="9" t="s">
        <v>294</v>
      </c>
      <c r="T33" t="s">
        <v>182</v>
      </c>
      <c r="AE33" t="s">
        <v>937</v>
      </c>
      <c r="AG33">
        <v>32</v>
      </c>
    </row>
    <row r="34" spans="2:33" ht="16">
      <c r="B34" t="s">
        <v>78</v>
      </c>
      <c r="C34" t="s">
        <v>111</v>
      </c>
      <c r="H34" t="s">
        <v>1007</v>
      </c>
      <c r="O34" t="s">
        <v>238</v>
      </c>
      <c r="R34" s="9" t="s">
        <v>295</v>
      </c>
      <c r="T34" t="s">
        <v>183</v>
      </c>
      <c r="AE34" t="s">
        <v>938</v>
      </c>
      <c r="AG34">
        <v>33</v>
      </c>
    </row>
    <row r="35" spans="2:33" ht="16">
      <c r="B35" t="s">
        <v>1138</v>
      </c>
      <c r="C35" t="s">
        <v>112</v>
      </c>
      <c r="H35" t="s">
        <v>1008</v>
      </c>
      <c r="O35" s="10" t="s">
        <v>239</v>
      </c>
      <c r="R35" s="9" t="s">
        <v>296</v>
      </c>
      <c r="T35" t="s">
        <v>184</v>
      </c>
      <c r="AE35" t="s">
        <v>939</v>
      </c>
      <c r="AG35">
        <v>34</v>
      </c>
    </row>
    <row r="36" spans="2:33" ht="16">
      <c r="C36" t="s">
        <v>113</v>
      </c>
      <c r="H36" t="s">
        <v>1009</v>
      </c>
      <c r="O36" t="s">
        <v>240</v>
      </c>
      <c r="R36" s="9" t="s">
        <v>297</v>
      </c>
      <c r="T36" t="s">
        <v>185</v>
      </c>
      <c r="AE36" t="s">
        <v>940</v>
      </c>
      <c r="AG36">
        <v>35</v>
      </c>
    </row>
    <row r="37" spans="2:33" ht="16">
      <c r="C37" t="s">
        <v>114</v>
      </c>
      <c r="H37" t="s">
        <v>1010</v>
      </c>
      <c r="O37" t="s">
        <v>241</v>
      </c>
      <c r="R37" s="9" t="s">
        <v>298</v>
      </c>
      <c r="T37" t="s">
        <v>186</v>
      </c>
      <c r="AE37" t="s">
        <v>941</v>
      </c>
      <c r="AG37">
        <v>36</v>
      </c>
    </row>
    <row r="38" spans="2:33" ht="16">
      <c r="C38" t="s">
        <v>115</v>
      </c>
      <c r="H38" t="s">
        <v>1011</v>
      </c>
      <c r="O38" t="s">
        <v>242</v>
      </c>
      <c r="R38" s="9" t="s">
        <v>299</v>
      </c>
      <c r="T38" t="s">
        <v>187</v>
      </c>
      <c r="AE38" t="s">
        <v>942</v>
      </c>
      <c r="AG38">
        <v>37</v>
      </c>
    </row>
    <row r="39" spans="2:33" ht="16">
      <c r="C39" t="s">
        <v>116</v>
      </c>
      <c r="H39" t="s">
        <v>1012</v>
      </c>
      <c r="O39" t="s">
        <v>243</v>
      </c>
      <c r="R39" s="9" t="s">
        <v>300</v>
      </c>
      <c r="T39" t="s">
        <v>188</v>
      </c>
      <c r="AE39" t="s">
        <v>943</v>
      </c>
      <c r="AG39">
        <v>38</v>
      </c>
    </row>
    <row r="40" spans="2:33" ht="16">
      <c r="C40" t="s">
        <v>117</v>
      </c>
      <c r="H40" t="s">
        <v>1013</v>
      </c>
      <c r="O40" t="s">
        <v>244</v>
      </c>
      <c r="R40" s="9" t="s">
        <v>301</v>
      </c>
      <c r="T40" t="s">
        <v>189</v>
      </c>
      <c r="AE40" t="s">
        <v>944</v>
      </c>
      <c r="AG40">
        <v>39</v>
      </c>
    </row>
    <row r="41" spans="2:33" ht="16">
      <c r="C41" t="s">
        <v>118</v>
      </c>
      <c r="H41" t="s">
        <v>1014</v>
      </c>
      <c r="O41" t="s">
        <v>245</v>
      </c>
      <c r="R41" s="9" t="s">
        <v>302</v>
      </c>
      <c r="T41" t="s">
        <v>190</v>
      </c>
      <c r="AE41" t="s">
        <v>945</v>
      </c>
      <c r="AG41">
        <v>40</v>
      </c>
    </row>
    <row r="42" spans="2:33" ht="16">
      <c r="C42" t="s">
        <v>119</v>
      </c>
      <c r="H42" t="s">
        <v>1015</v>
      </c>
      <c r="O42" t="s">
        <v>246</v>
      </c>
      <c r="R42" s="9" t="s">
        <v>303</v>
      </c>
      <c r="T42" t="s">
        <v>191</v>
      </c>
      <c r="AE42" t="s">
        <v>946</v>
      </c>
      <c r="AG42">
        <v>41</v>
      </c>
    </row>
    <row r="43" spans="2:33" ht="16">
      <c r="C43" t="s">
        <v>1095</v>
      </c>
      <c r="H43" t="s">
        <v>1016</v>
      </c>
      <c r="O43" t="s">
        <v>247</v>
      </c>
      <c r="R43" s="9" t="s">
        <v>304</v>
      </c>
      <c r="T43" t="s">
        <v>192</v>
      </c>
      <c r="AE43" t="s">
        <v>1094</v>
      </c>
      <c r="AG43">
        <v>42</v>
      </c>
    </row>
    <row r="44" spans="2:33" ht="16">
      <c r="C44" t="s">
        <v>120</v>
      </c>
      <c r="H44" t="s">
        <v>1017</v>
      </c>
      <c r="O44" t="s">
        <v>248</v>
      </c>
      <c r="R44" s="9" t="s">
        <v>305</v>
      </c>
      <c r="T44" t="s">
        <v>193</v>
      </c>
      <c r="AG44">
        <v>43</v>
      </c>
    </row>
    <row r="45" spans="2:33" ht="16">
      <c r="C45" t="s">
        <v>121</v>
      </c>
      <c r="H45" t="s">
        <v>1018</v>
      </c>
      <c r="O45" t="s">
        <v>249</v>
      </c>
      <c r="R45" s="9" t="s">
        <v>306</v>
      </c>
      <c r="T45" t="s">
        <v>194</v>
      </c>
      <c r="AG45">
        <v>44</v>
      </c>
    </row>
    <row r="46" spans="2:33" ht="16">
      <c r="C46" t="s">
        <v>122</v>
      </c>
      <c r="H46" t="s">
        <v>1019</v>
      </c>
      <c r="O46" t="s">
        <v>250</v>
      </c>
      <c r="R46" s="9" t="s">
        <v>307</v>
      </c>
      <c r="T46" t="s">
        <v>195</v>
      </c>
      <c r="AG46">
        <v>45</v>
      </c>
    </row>
    <row r="47" spans="2:33" ht="16">
      <c r="C47" t="s">
        <v>123</v>
      </c>
      <c r="H47" t="s">
        <v>1020</v>
      </c>
      <c r="O47" t="s">
        <v>251</v>
      </c>
      <c r="R47" s="9" t="s">
        <v>308</v>
      </c>
      <c r="T47" t="s">
        <v>196</v>
      </c>
      <c r="AG47">
        <v>46</v>
      </c>
    </row>
    <row r="48" spans="2:33" ht="16">
      <c r="C48" t="s">
        <v>124</v>
      </c>
      <c r="H48" t="s">
        <v>1021</v>
      </c>
      <c r="O48" t="s">
        <v>252</v>
      </c>
      <c r="R48" s="9" t="s">
        <v>309</v>
      </c>
      <c r="T48" t="s">
        <v>197</v>
      </c>
      <c r="AG48">
        <v>47</v>
      </c>
    </row>
    <row r="49" spans="3:33" ht="16">
      <c r="C49" s="17" t="s">
        <v>1235</v>
      </c>
      <c r="H49" t="s">
        <v>1022</v>
      </c>
      <c r="O49" t="s">
        <v>253</v>
      </c>
      <c r="R49" s="9" t="s">
        <v>310</v>
      </c>
      <c r="T49" t="s">
        <v>198</v>
      </c>
      <c r="AG49">
        <v>48</v>
      </c>
    </row>
    <row r="50" spans="3:33" ht="16">
      <c r="C50" s="17" t="s">
        <v>1096</v>
      </c>
      <c r="H50" t="s">
        <v>1023</v>
      </c>
      <c r="O50" t="s">
        <v>254</v>
      </c>
      <c r="R50" s="9" t="s">
        <v>311</v>
      </c>
      <c r="T50" t="s">
        <v>199</v>
      </c>
      <c r="AG50">
        <v>49</v>
      </c>
    </row>
    <row r="51" spans="3:33" ht="16">
      <c r="C51" s="17" t="s">
        <v>1097</v>
      </c>
      <c r="H51" t="s">
        <v>1024</v>
      </c>
      <c r="O51" t="s">
        <v>255</v>
      </c>
      <c r="R51" s="9" t="s">
        <v>312</v>
      </c>
      <c r="T51" t="s">
        <v>200</v>
      </c>
      <c r="AG51">
        <v>50</v>
      </c>
    </row>
    <row r="52" spans="3:33" ht="16">
      <c r="C52" s="17" t="s">
        <v>1098</v>
      </c>
      <c r="H52" t="s">
        <v>1025</v>
      </c>
      <c r="O52" t="s">
        <v>256</v>
      </c>
      <c r="R52" s="9" t="s">
        <v>313</v>
      </c>
      <c r="T52" t="s">
        <v>201</v>
      </c>
      <c r="AG52">
        <v>51</v>
      </c>
    </row>
    <row r="53" spans="3:33" ht="16">
      <c r="C53" s="17" t="s">
        <v>1099</v>
      </c>
      <c r="H53" t="s">
        <v>1026</v>
      </c>
      <c r="O53" t="s">
        <v>257</v>
      </c>
      <c r="R53" s="9" t="s">
        <v>314</v>
      </c>
      <c r="T53" t="s">
        <v>202</v>
      </c>
      <c r="AG53">
        <v>52</v>
      </c>
    </row>
    <row r="54" spans="3:33" ht="16">
      <c r="C54" s="17" t="s">
        <v>1100</v>
      </c>
      <c r="H54" t="s">
        <v>1027</v>
      </c>
      <c r="O54" t="s">
        <v>258</v>
      </c>
      <c r="R54" s="9" t="s">
        <v>315</v>
      </c>
      <c r="T54" t="s">
        <v>203</v>
      </c>
      <c r="AG54">
        <v>53</v>
      </c>
    </row>
    <row r="55" spans="3:33" ht="16">
      <c r="C55" s="17" t="s">
        <v>1101</v>
      </c>
      <c r="H55" t="s">
        <v>1028</v>
      </c>
      <c r="O55" t="s">
        <v>259</v>
      </c>
      <c r="R55" s="9" t="s">
        <v>316</v>
      </c>
      <c r="T55" t="s">
        <v>204</v>
      </c>
      <c r="AG55">
        <v>54</v>
      </c>
    </row>
    <row r="56" spans="3:33" ht="16">
      <c r="C56" s="17" t="s">
        <v>1102</v>
      </c>
      <c r="H56" t="s">
        <v>1029</v>
      </c>
      <c r="O56" t="s">
        <v>260</v>
      </c>
      <c r="R56" s="9" t="s">
        <v>317</v>
      </c>
      <c r="T56" t="s">
        <v>205</v>
      </c>
      <c r="AG56">
        <v>55</v>
      </c>
    </row>
    <row r="57" spans="3:33" ht="16">
      <c r="C57" s="17" t="s">
        <v>1103</v>
      </c>
      <c r="H57" t="s">
        <v>1030</v>
      </c>
      <c r="O57" t="s">
        <v>261</v>
      </c>
      <c r="R57" s="9" t="s">
        <v>318</v>
      </c>
      <c r="T57" t="s">
        <v>206</v>
      </c>
      <c r="AG57">
        <v>56</v>
      </c>
    </row>
    <row r="58" spans="3:33" ht="16">
      <c r="C58" s="17" t="s">
        <v>1104</v>
      </c>
      <c r="H58" t="s">
        <v>1031</v>
      </c>
      <c r="O58" t="s">
        <v>262</v>
      </c>
      <c r="R58" s="9" t="s">
        <v>319</v>
      </c>
      <c r="T58" t="s">
        <v>207</v>
      </c>
      <c r="AG58">
        <v>57</v>
      </c>
    </row>
    <row r="59" spans="3:33" ht="16">
      <c r="C59" s="17" t="s">
        <v>1105</v>
      </c>
      <c r="H59" t="s">
        <v>1032</v>
      </c>
      <c r="O59" t="s">
        <v>263</v>
      </c>
      <c r="R59" s="9" t="s">
        <v>320</v>
      </c>
      <c r="T59" t="s">
        <v>208</v>
      </c>
      <c r="AG59">
        <v>58</v>
      </c>
    </row>
    <row r="60" spans="3:33" ht="16">
      <c r="C60" s="17" t="s">
        <v>1106</v>
      </c>
      <c r="H60" t="s">
        <v>1033</v>
      </c>
      <c r="O60" t="s">
        <v>264</v>
      </c>
      <c r="R60" s="9" t="s">
        <v>321</v>
      </c>
      <c r="T60" t="s">
        <v>209</v>
      </c>
      <c r="AG60">
        <v>59</v>
      </c>
    </row>
    <row r="61" spans="3:33" ht="16">
      <c r="C61" s="17" t="s">
        <v>1107</v>
      </c>
      <c r="H61" t="s">
        <v>1034</v>
      </c>
      <c r="O61" t="s">
        <v>265</v>
      </c>
      <c r="R61" s="9" t="s">
        <v>322</v>
      </c>
      <c r="T61" t="s">
        <v>210</v>
      </c>
      <c r="AG61">
        <v>60</v>
      </c>
    </row>
    <row r="62" spans="3:33" ht="16">
      <c r="C62" s="17" t="s">
        <v>1108</v>
      </c>
      <c r="H62" t="s">
        <v>1035</v>
      </c>
      <c r="O62" t="s">
        <v>266</v>
      </c>
      <c r="R62" s="9" t="s">
        <v>323</v>
      </c>
      <c r="T62" t="s">
        <v>211</v>
      </c>
      <c r="AG62">
        <v>61</v>
      </c>
    </row>
    <row r="63" spans="3:33" ht="16">
      <c r="C63" s="17" t="s">
        <v>1109</v>
      </c>
      <c r="H63" t="s">
        <v>1036</v>
      </c>
      <c r="O63" t="s">
        <v>267</v>
      </c>
      <c r="R63" s="9" t="s">
        <v>324</v>
      </c>
      <c r="T63" t="s">
        <v>212</v>
      </c>
      <c r="AG63">
        <v>62</v>
      </c>
    </row>
    <row r="64" spans="3:33" ht="16">
      <c r="C64" s="17" t="s">
        <v>1110</v>
      </c>
      <c r="H64" t="s">
        <v>1037</v>
      </c>
      <c r="O64" t="s">
        <v>268</v>
      </c>
      <c r="R64" s="9" t="s">
        <v>325</v>
      </c>
      <c r="T64" t="s">
        <v>444</v>
      </c>
      <c r="AG64">
        <v>63</v>
      </c>
    </row>
    <row r="65" spans="3:33" ht="16">
      <c r="C65" s="17" t="s">
        <v>1111</v>
      </c>
      <c r="H65" t="s">
        <v>1038</v>
      </c>
      <c r="O65" t="s">
        <v>269</v>
      </c>
      <c r="R65" s="9" t="s">
        <v>326</v>
      </c>
      <c r="T65" t="s">
        <v>445</v>
      </c>
      <c r="AG65">
        <v>64</v>
      </c>
    </row>
    <row r="66" spans="3:33" ht="16">
      <c r="C66" s="17" t="s">
        <v>1112</v>
      </c>
      <c r="H66" t="s">
        <v>1039</v>
      </c>
      <c r="O66" t="s">
        <v>270</v>
      </c>
      <c r="R66" s="9" t="s">
        <v>327</v>
      </c>
      <c r="T66" t="s">
        <v>446</v>
      </c>
      <c r="AG66">
        <v>65</v>
      </c>
    </row>
    <row r="67" spans="3:33" ht="16">
      <c r="C67" s="17" t="s">
        <v>1113</v>
      </c>
      <c r="H67" t="s">
        <v>1040</v>
      </c>
      <c r="O67" t="s">
        <v>271</v>
      </c>
      <c r="R67" s="9" t="s">
        <v>328</v>
      </c>
      <c r="T67" t="s">
        <v>447</v>
      </c>
      <c r="AG67">
        <v>66</v>
      </c>
    </row>
    <row r="68" spans="3:33" ht="16">
      <c r="C68" s="17" t="s">
        <v>1114</v>
      </c>
      <c r="H68" t="s">
        <v>1041</v>
      </c>
      <c r="O68" t="s">
        <v>272</v>
      </c>
      <c r="R68" s="9" t="s">
        <v>329</v>
      </c>
      <c r="T68" t="s">
        <v>448</v>
      </c>
      <c r="AG68">
        <v>67</v>
      </c>
    </row>
    <row r="69" spans="3:33" ht="16">
      <c r="C69" s="83"/>
      <c r="H69" t="s">
        <v>1042</v>
      </c>
      <c r="O69" t="s">
        <v>273</v>
      </c>
      <c r="R69" s="9" t="s">
        <v>330</v>
      </c>
      <c r="T69" t="s">
        <v>449</v>
      </c>
      <c r="AG69">
        <v>68</v>
      </c>
    </row>
    <row r="70" spans="3:33" ht="16">
      <c r="H70" t="s">
        <v>1043</v>
      </c>
      <c r="O70" t="s">
        <v>274</v>
      </c>
      <c r="R70" s="9" t="s">
        <v>331</v>
      </c>
      <c r="T70" t="s">
        <v>450</v>
      </c>
      <c r="AG70">
        <v>69</v>
      </c>
    </row>
    <row r="71" spans="3:33" ht="16">
      <c r="H71" t="s">
        <v>1044</v>
      </c>
      <c r="R71" s="9" t="s">
        <v>332</v>
      </c>
      <c r="T71" t="s">
        <v>451</v>
      </c>
      <c r="AG71">
        <v>70</v>
      </c>
    </row>
    <row r="72" spans="3:33" ht="16">
      <c r="H72" t="s">
        <v>1045</v>
      </c>
      <c r="R72" s="9" t="s">
        <v>333</v>
      </c>
      <c r="T72" t="s">
        <v>452</v>
      </c>
      <c r="AG72">
        <v>71</v>
      </c>
    </row>
    <row r="73" spans="3:33" ht="16">
      <c r="H73" t="s">
        <v>1046</v>
      </c>
      <c r="R73" s="9" t="s">
        <v>334</v>
      </c>
      <c r="T73" t="s">
        <v>453</v>
      </c>
      <c r="AG73">
        <v>72</v>
      </c>
    </row>
    <row r="74" spans="3:33" ht="16">
      <c r="H74" t="s">
        <v>1047</v>
      </c>
      <c r="R74" s="9" t="s">
        <v>335</v>
      </c>
      <c r="T74" t="s">
        <v>454</v>
      </c>
      <c r="AG74">
        <v>73</v>
      </c>
    </row>
    <row r="75" spans="3:33" ht="16">
      <c r="H75" t="s">
        <v>1048</v>
      </c>
      <c r="R75" s="9" t="s">
        <v>336</v>
      </c>
      <c r="T75" t="s">
        <v>455</v>
      </c>
      <c r="AG75">
        <v>74</v>
      </c>
    </row>
    <row r="76" spans="3:33" ht="16">
      <c r="H76" t="s">
        <v>1049</v>
      </c>
      <c r="R76" s="9" t="s">
        <v>337</v>
      </c>
      <c r="T76" t="s">
        <v>456</v>
      </c>
      <c r="AG76">
        <v>75</v>
      </c>
    </row>
    <row r="77" spans="3:33" ht="16">
      <c r="H77" t="s">
        <v>1050</v>
      </c>
      <c r="R77" s="9" t="s">
        <v>338</v>
      </c>
      <c r="T77" t="s">
        <v>457</v>
      </c>
      <c r="AG77">
        <v>76</v>
      </c>
    </row>
    <row r="78" spans="3:33" ht="16">
      <c r="H78" t="s">
        <v>1051</v>
      </c>
      <c r="R78" s="9" t="s">
        <v>339</v>
      </c>
      <c r="T78" t="s">
        <v>458</v>
      </c>
      <c r="AG78">
        <v>77</v>
      </c>
    </row>
    <row r="79" spans="3:33" ht="16">
      <c r="C79" s="18" t="s">
        <v>1116</v>
      </c>
      <c r="H79" t="s">
        <v>1052</v>
      </c>
      <c r="R79" s="9" t="s">
        <v>340</v>
      </c>
      <c r="T79" t="s">
        <v>459</v>
      </c>
      <c r="AG79">
        <v>78</v>
      </c>
    </row>
    <row r="80" spans="3:33" ht="16">
      <c r="C80" s="18" t="s">
        <v>1117</v>
      </c>
      <c r="H80" t="s">
        <v>1053</v>
      </c>
      <c r="R80" s="9" t="s">
        <v>341</v>
      </c>
      <c r="T80" t="s">
        <v>460</v>
      </c>
      <c r="AG80">
        <v>79</v>
      </c>
    </row>
    <row r="81" spans="3:33" ht="16">
      <c r="C81" s="19" t="s">
        <v>1118</v>
      </c>
      <c r="H81" t="s">
        <v>1054</v>
      </c>
      <c r="R81" s="9" t="s">
        <v>342</v>
      </c>
      <c r="T81" t="s">
        <v>461</v>
      </c>
      <c r="AG81">
        <v>80</v>
      </c>
    </row>
    <row r="82" spans="3:33" ht="16">
      <c r="C82" s="19" t="s">
        <v>1119</v>
      </c>
      <c r="H82" t="s">
        <v>1055</v>
      </c>
      <c r="R82" s="9" t="s">
        <v>343</v>
      </c>
      <c r="T82" t="s">
        <v>462</v>
      </c>
      <c r="AG82">
        <v>81</v>
      </c>
    </row>
    <row r="83" spans="3:33" ht="16">
      <c r="C83" s="19" t="s">
        <v>1120</v>
      </c>
      <c r="H83" t="s">
        <v>1056</v>
      </c>
      <c r="R83" s="9" t="s">
        <v>344</v>
      </c>
      <c r="T83" t="s">
        <v>463</v>
      </c>
      <c r="AG83">
        <v>82</v>
      </c>
    </row>
    <row r="84" spans="3:33" ht="16">
      <c r="C84" s="19" t="s">
        <v>1121</v>
      </c>
      <c r="H84" t="s">
        <v>1057</v>
      </c>
      <c r="R84" s="9" t="s">
        <v>345</v>
      </c>
      <c r="T84" t="s">
        <v>464</v>
      </c>
      <c r="AG84">
        <v>83</v>
      </c>
    </row>
    <row r="85" spans="3:33" ht="16">
      <c r="H85" t="s">
        <v>1058</v>
      </c>
      <c r="R85" s="9" t="s">
        <v>346</v>
      </c>
      <c r="T85" t="s">
        <v>465</v>
      </c>
      <c r="AG85">
        <v>84</v>
      </c>
    </row>
    <row r="86" spans="3:33" ht="16">
      <c r="H86" t="s">
        <v>1059</v>
      </c>
      <c r="R86" s="9" t="s">
        <v>347</v>
      </c>
      <c r="T86" t="s">
        <v>466</v>
      </c>
      <c r="AG86">
        <v>85</v>
      </c>
    </row>
    <row r="87" spans="3:33" ht="16">
      <c r="H87" t="s">
        <v>1060</v>
      </c>
      <c r="R87" s="9" t="s">
        <v>348</v>
      </c>
      <c r="T87" t="s">
        <v>467</v>
      </c>
      <c r="AG87">
        <v>86</v>
      </c>
    </row>
    <row r="88" spans="3:33" ht="16">
      <c r="H88" t="s">
        <v>1061</v>
      </c>
      <c r="R88" s="9" t="s">
        <v>349</v>
      </c>
      <c r="T88" t="s">
        <v>468</v>
      </c>
      <c r="AG88">
        <v>87</v>
      </c>
    </row>
    <row r="89" spans="3:33" ht="16">
      <c r="H89" t="s">
        <v>1062</v>
      </c>
      <c r="R89" s="9" t="s">
        <v>350</v>
      </c>
      <c r="T89" t="s">
        <v>469</v>
      </c>
      <c r="AG89">
        <v>88</v>
      </c>
    </row>
    <row r="90" spans="3:33" ht="16">
      <c r="H90" t="s">
        <v>1063</v>
      </c>
      <c r="R90" s="9" t="s">
        <v>351</v>
      </c>
      <c r="T90" t="s">
        <v>470</v>
      </c>
      <c r="AG90">
        <v>89</v>
      </c>
    </row>
    <row r="91" spans="3:33" ht="16">
      <c r="H91" t="s">
        <v>1064</v>
      </c>
      <c r="R91" s="9" t="s">
        <v>352</v>
      </c>
      <c r="T91" t="s">
        <v>471</v>
      </c>
      <c r="AG91">
        <v>90</v>
      </c>
    </row>
    <row r="92" spans="3:33" ht="16">
      <c r="H92" t="s">
        <v>1065</v>
      </c>
      <c r="R92" s="9" t="s">
        <v>353</v>
      </c>
      <c r="T92" t="s">
        <v>472</v>
      </c>
      <c r="AG92">
        <v>91</v>
      </c>
    </row>
    <row r="93" spans="3:33" ht="16">
      <c r="H93" t="s">
        <v>1066</v>
      </c>
      <c r="R93" s="9" t="s">
        <v>354</v>
      </c>
      <c r="T93" t="s">
        <v>473</v>
      </c>
      <c r="AG93">
        <v>92</v>
      </c>
    </row>
    <row r="94" spans="3:33" ht="16">
      <c r="H94" t="s">
        <v>1067</v>
      </c>
      <c r="R94" s="9" t="s">
        <v>355</v>
      </c>
      <c r="T94" t="s">
        <v>474</v>
      </c>
      <c r="AG94">
        <v>93</v>
      </c>
    </row>
    <row r="95" spans="3:33" ht="16">
      <c r="H95" t="s">
        <v>1068</v>
      </c>
      <c r="R95" s="9" t="s">
        <v>356</v>
      </c>
      <c r="T95" t="s">
        <v>475</v>
      </c>
      <c r="AG95">
        <v>94</v>
      </c>
    </row>
    <row r="96" spans="3:33" ht="16">
      <c r="H96" t="s">
        <v>1069</v>
      </c>
      <c r="R96" s="9" t="s">
        <v>357</v>
      </c>
      <c r="T96" t="s">
        <v>476</v>
      </c>
      <c r="AG96">
        <v>95</v>
      </c>
    </row>
    <row r="97" spans="8:33" ht="16">
      <c r="H97" t="s">
        <v>1070</v>
      </c>
      <c r="R97" s="9" t="s">
        <v>358</v>
      </c>
      <c r="T97" t="s">
        <v>477</v>
      </c>
      <c r="AG97">
        <v>96</v>
      </c>
    </row>
    <row r="98" spans="8:33" ht="16">
      <c r="H98" t="s">
        <v>1071</v>
      </c>
      <c r="R98" s="9" t="s">
        <v>359</v>
      </c>
      <c r="T98" t="s">
        <v>478</v>
      </c>
      <c r="AG98">
        <v>97</v>
      </c>
    </row>
    <row r="99" spans="8:33" ht="16">
      <c r="H99" t="s">
        <v>1072</v>
      </c>
      <c r="R99" s="9" t="s">
        <v>360</v>
      </c>
      <c r="T99" t="s">
        <v>479</v>
      </c>
      <c r="AG99">
        <v>98</v>
      </c>
    </row>
    <row r="100" spans="8:33" ht="16">
      <c r="H100" t="s">
        <v>1073</v>
      </c>
      <c r="R100" s="9" t="s">
        <v>361</v>
      </c>
      <c r="T100" t="s">
        <v>480</v>
      </c>
      <c r="AG100">
        <v>99</v>
      </c>
    </row>
    <row r="101" spans="8:33" ht="16">
      <c r="H101" t="s">
        <v>1074</v>
      </c>
      <c r="R101" s="9" t="s">
        <v>362</v>
      </c>
      <c r="T101" t="s">
        <v>481</v>
      </c>
      <c r="AG101">
        <v>100</v>
      </c>
    </row>
    <row r="102" spans="8:33" ht="16">
      <c r="H102" t="s">
        <v>1075</v>
      </c>
      <c r="R102" s="9" t="s">
        <v>363</v>
      </c>
      <c r="T102" t="s">
        <v>482</v>
      </c>
      <c r="AG102">
        <v>101</v>
      </c>
    </row>
    <row r="103" spans="8:33" ht="16">
      <c r="H103" t="s">
        <v>1076</v>
      </c>
      <c r="R103" s="9" t="s">
        <v>364</v>
      </c>
      <c r="T103" t="s">
        <v>483</v>
      </c>
      <c r="AG103">
        <v>102</v>
      </c>
    </row>
    <row r="104" spans="8:33" ht="16">
      <c r="H104" t="s">
        <v>1077</v>
      </c>
      <c r="R104" s="9" t="s">
        <v>365</v>
      </c>
      <c r="T104" t="s">
        <v>484</v>
      </c>
      <c r="AG104">
        <v>103</v>
      </c>
    </row>
    <row r="105" spans="8:33" ht="16">
      <c r="H105" t="s">
        <v>1078</v>
      </c>
      <c r="R105" s="9" t="s">
        <v>366</v>
      </c>
      <c r="T105" t="s">
        <v>485</v>
      </c>
      <c r="AG105">
        <v>104</v>
      </c>
    </row>
    <row r="106" spans="8:33" ht="16">
      <c r="H106" t="s">
        <v>1079</v>
      </c>
      <c r="R106" s="9" t="s">
        <v>367</v>
      </c>
      <c r="T106" t="s">
        <v>486</v>
      </c>
      <c r="AG106">
        <v>105</v>
      </c>
    </row>
    <row r="107" spans="8:33" ht="16">
      <c r="H107" t="s">
        <v>1080</v>
      </c>
      <c r="R107" s="9" t="s">
        <v>368</v>
      </c>
      <c r="T107" t="s">
        <v>487</v>
      </c>
      <c r="AG107">
        <v>106</v>
      </c>
    </row>
    <row r="108" spans="8:33" ht="16">
      <c r="H108" t="s">
        <v>1081</v>
      </c>
      <c r="R108" s="9" t="s">
        <v>369</v>
      </c>
      <c r="T108" t="s">
        <v>488</v>
      </c>
      <c r="AG108">
        <v>107</v>
      </c>
    </row>
    <row r="109" spans="8:33" ht="16">
      <c r="H109" t="s">
        <v>1082</v>
      </c>
      <c r="R109" s="9" t="s">
        <v>370</v>
      </c>
      <c r="T109" t="s">
        <v>489</v>
      </c>
      <c r="AG109">
        <v>108</v>
      </c>
    </row>
    <row r="110" spans="8:33" ht="16">
      <c r="H110" t="s">
        <v>1083</v>
      </c>
      <c r="R110" s="9" t="s">
        <v>371</v>
      </c>
      <c r="T110" t="s">
        <v>490</v>
      </c>
      <c r="AG110">
        <v>109</v>
      </c>
    </row>
    <row r="111" spans="8:33" ht="16">
      <c r="H111" t="s">
        <v>1084</v>
      </c>
      <c r="R111" s="9" t="s">
        <v>372</v>
      </c>
      <c r="T111" t="s">
        <v>491</v>
      </c>
      <c r="AG111">
        <v>110</v>
      </c>
    </row>
    <row r="112" spans="8:33" ht="16">
      <c r="H112" t="s">
        <v>1085</v>
      </c>
      <c r="R112" s="9" t="s">
        <v>373</v>
      </c>
      <c r="T112" t="s">
        <v>492</v>
      </c>
      <c r="AG112">
        <v>111</v>
      </c>
    </row>
    <row r="113" spans="8:33" ht="16">
      <c r="H113" t="s">
        <v>1086</v>
      </c>
      <c r="R113" s="9" t="s">
        <v>374</v>
      </c>
      <c r="T113" t="s">
        <v>493</v>
      </c>
      <c r="AG113">
        <v>112</v>
      </c>
    </row>
    <row r="114" spans="8:33" ht="16">
      <c r="R114" s="9" t="s">
        <v>375</v>
      </c>
      <c r="T114" t="s">
        <v>494</v>
      </c>
      <c r="AG114">
        <v>113</v>
      </c>
    </row>
    <row r="115" spans="8:33" ht="16">
      <c r="R115" s="9" t="s">
        <v>376</v>
      </c>
      <c r="T115" t="s">
        <v>495</v>
      </c>
      <c r="AG115">
        <v>114</v>
      </c>
    </row>
    <row r="116" spans="8:33" ht="16">
      <c r="R116" s="9" t="s">
        <v>377</v>
      </c>
      <c r="T116" t="s">
        <v>496</v>
      </c>
      <c r="AG116">
        <v>115</v>
      </c>
    </row>
    <row r="117" spans="8:33" ht="16">
      <c r="R117" s="9" t="s">
        <v>378</v>
      </c>
      <c r="T117" t="s">
        <v>497</v>
      </c>
      <c r="AG117">
        <v>116</v>
      </c>
    </row>
    <row r="118" spans="8:33" ht="16">
      <c r="R118" s="9" t="s">
        <v>379</v>
      </c>
      <c r="T118" t="s">
        <v>498</v>
      </c>
      <c r="AG118">
        <v>117</v>
      </c>
    </row>
    <row r="119" spans="8:33" ht="16">
      <c r="R119" s="9" t="s">
        <v>380</v>
      </c>
      <c r="T119" t="s">
        <v>499</v>
      </c>
      <c r="AG119">
        <v>118</v>
      </c>
    </row>
    <row r="120" spans="8:33" ht="16">
      <c r="R120" s="9" t="s">
        <v>381</v>
      </c>
      <c r="T120" t="s">
        <v>500</v>
      </c>
      <c r="AG120">
        <v>119</v>
      </c>
    </row>
    <row r="121" spans="8:33" ht="16">
      <c r="R121" s="9" t="s">
        <v>382</v>
      </c>
      <c r="T121" t="s">
        <v>501</v>
      </c>
      <c r="AG121">
        <v>120</v>
      </c>
    </row>
    <row r="122" spans="8:33" ht="16">
      <c r="R122" s="9" t="s">
        <v>383</v>
      </c>
      <c r="T122" t="s">
        <v>502</v>
      </c>
      <c r="AG122">
        <v>121</v>
      </c>
    </row>
    <row r="123" spans="8:33" ht="16">
      <c r="R123" s="9" t="s">
        <v>384</v>
      </c>
      <c r="T123" t="s">
        <v>503</v>
      </c>
      <c r="AG123">
        <v>122</v>
      </c>
    </row>
    <row r="124" spans="8:33" ht="16">
      <c r="R124" s="9" t="s">
        <v>385</v>
      </c>
      <c r="T124" t="s">
        <v>504</v>
      </c>
      <c r="AG124">
        <v>123</v>
      </c>
    </row>
    <row r="125" spans="8:33" ht="16">
      <c r="R125" s="9" t="s">
        <v>386</v>
      </c>
      <c r="T125" t="s">
        <v>505</v>
      </c>
      <c r="AG125">
        <v>124</v>
      </c>
    </row>
    <row r="126" spans="8:33" ht="16">
      <c r="R126" s="9" t="s">
        <v>387</v>
      </c>
      <c r="T126" t="s">
        <v>506</v>
      </c>
      <c r="AG126">
        <v>125</v>
      </c>
    </row>
    <row r="127" spans="8:33" ht="16">
      <c r="R127" s="9" t="s">
        <v>388</v>
      </c>
      <c r="T127" t="s">
        <v>507</v>
      </c>
      <c r="AG127">
        <v>126</v>
      </c>
    </row>
    <row r="128" spans="8:33" ht="16">
      <c r="R128" s="9" t="s">
        <v>389</v>
      </c>
      <c r="T128" t="s">
        <v>508</v>
      </c>
      <c r="AG128">
        <v>127</v>
      </c>
    </row>
    <row r="129" spans="18:33" ht="16">
      <c r="R129" s="9" t="s">
        <v>390</v>
      </c>
      <c r="T129" t="s">
        <v>509</v>
      </c>
      <c r="AG129">
        <v>128</v>
      </c>
    </row>
    <row r="130" spans="18:33" ht="16">
      <c r="R130" s="9" t="s">
        <v>391</v>
      </c>
      <c r="T130" t="s">
        <v>510</v>
      </c>
      <c r="AG130">
        <v>129</v>
      </c>
    </row>
    <row r="131" spans="18:33" ht="16">
      <c r="R131" s="9" t="s">
        <v>392</v>
      </c>
      <c r="T131" t="s">
        <v>511</v>
      </c>
      <c r="AG131">
        <v>130</v>
      </c>
    </row>
    <row r="132" spans="18:33" ht="16">
      <c r="R132" s="9" t="s">
        <v>393</v>
      </c>
      <c r="T132" t="s">
        <v>512</v>
      </c>
      <c r="AG132">
        <v>131</v>
      </c>
    </row>
    <row r="133" spans="18:33" ht="16">
      <c r="R133" s="9" t="s">
        <v>394</v>
      </c>
      <c r="T133" t="s">
        <v>513</v>
      </c>
      <c r="AG133">
        <v>132</v>
      </c>
    </row>
    <row r="134" spans="18:33" ht="16">
      <c r="R134" s="9" t="s">
        <v>395</v>
      </c>
      <c r="T134" t="s">
        <v>514</v>
      </c>
      <c r="AG134">
        <v>133</v>
      </c>
    </row>
    <row r="135" spans="18:33" ht="16">
      <c r="R135" s="9" t="s">
        <v>396</v>
      </c>
      <c r="T135" t="s">
        <v>515</v>
      </c>
      <c r="AG135">
        <v>134</v>
      </c>
    </row>
    <row r="136" spans="18:33" ht="16">
      <c r="R136" s="9" t="s">
        <v>397</v>
      </c>
      <c r="T136" t="s">
        <v>516</v>
      </c>
      <c r="AG136">
        <v>135</v>
      </c>
    </row>
    <row r="137" spans="18:33" ht="16">
      <c r="R137" s="9" t="s">
        <v>398</v>
      </c>
      <c r="T137" t="s">
        <v>517</v>
      </c>
      <c r="AG137">
        <v>136</v>
      </c>
    </row>
    <row r="138" spans="18:33" ht="16">
      <c r="R138" s="9" t="s">
        <v>399</v>
      </c>
      <c r="T138" t="s">
        <v>518</v>
      </c>
      <c r="AG138">
        <v>137</v>
      </c>
    </row>
    <row r="139" spans="18:33" ht="16">
      <c r="R139" s="9" t="s">
        <v>400</v>
      </c>
      <c r="T139" t="s">
        <v>519</v>
      </c>
      <c r="AG139">
        <v>138</v>
      </c>
    </row>
    <row r="140" spans="18:33" ht="16">
      <c r="R140" s="9" t="s">
        <v>401</v>
      </c>
      <c r="T140" t="s">
        <v>520</v>
      </c>
      <c r="AG140">
        <v>139</v>
      </c>
    </row>
    <row r="141" spans="18:33" ht="16">
      <c r="R141" s="9" t="s">
        <v>402</v>
      </c>
      <c r="T141" t="s">
        <v>521</v>
      </c>
      <c r="AG141">
        <v>140</v>
      </c>
    </row>
    <row r="142" spans="18:33" ht="16">
      <c r="R142" s="9" t="s">
        <v>403</v>
      </c>
      <c r="T142" t="s">
        <v>522</v>
      </c>
      <c r="AG142">
        <v>141</v>
      </c>
    </row>
    <row r="143" spans="18:33" ht="16">
      <c r="R143" s="9" t="s">
        <v>404</v>
      </c>
      <c r="T143" t="s">
        <v>523</v>
      </c>
      <c r="AG143">
        <v>142</v>
      </c>
    </row>
    <row r="144" spans="18:33" ht="16">
      <c r="R144" s="9" t="s">
        <v>405</v>
      </c>
      <c r="T144" t="s">
        <v>524</v>
      </c>
      <c r="AG144">
        <v>143</v>
      </c>
    </row>
    <row r="145" spans="18:33" ht="16">
      <c r="R145" s="9" t="s">
        <v>406</v>
      </c>
      <c r="T145" t="s">
        <v>525</v>
      </c>
      <c r="AG145">
        <v>144</v>
      </c>
    </row>
    <row r="146" spans="18:33" ht="16">
      <c r="R146" s="9" t="s">
        <v>407</v>
      </c>
      <c r="T146" t="s">
        <v>526</v>
      </c>
      <c r="AG146">
        <v>145</v>
      </c>
    </row>
    <row r="147" spans="18:33" ht="16">
      <c r="R147" s="9" t="s">
        <v>408</v>
      </c>
      <c r="T147" t="s">
        <v>527</v>
      </c>
      <c r="AG147">
        <v>146</v>
      </c>
    </row>
    <row r="148" spans="18:33" ht="16">
      <c r="R148" s="9" t="s">
        <v>409</v>
      </c>
      <c r="T148" t="s">
        <v>528</v>
      </c>
      <c r="AG148">
        <v>147</v>
      </c>
    </row>
    <row r="149" spans="18:33" ht="16">
      <c r="R149" s="9" t="s">
        <v>410</v>
      </c>
      <c r="T149" t="s">
        <v>529</v>
      </c>
      <c r="AG149">
        <v>148</v>
      </c>
    </row>
    <row r="150" spans="18:33" ht="16">
      <c r="R150" s="9" t="s">
        <v>411</v>
      </c>
      <c r="T150" t="s">
        <v>530</v>
      </c>
      <c r="AG150">
        <v>149</v>
      </c>
    </row>
    <row r="151" spans="18:33" ht="16">
      <c r="R151" s="9" t="s">
        <v>412</v>
      </c>
      <c r="T151" t="s">
        <v>531</v>
      </c>
      <c r="AG151">
        <v>150</v>
      </c>
    </row>
    <row r="152" spans="18:33" ht="16">
      <c r="R152" s="9" t="s">
        <v>413</v>
      </c>
      <c r="T152" t="s">
        <v>532</v>
      </c>
    </row>
    <row r="153" spans="18:33" ht="16">
      <c r="R153" s="9" t="s">
        <v>414</v>
      </c>
      <c r="T153" t="s">
        <v>533</v>
      </c>
    </row>
    <row r="154" spans="18:33" ht="16">
      <c r="R154" s="9" t="s">
        <v>415</v>
      </c>
      <c r="T154" t="s">
        <v>534</v>
      </c>
    </row>
    <row r="155" spans="18:33" ht="16">
      <c r="R155" s="9" t="s">
        <v>416</v>
      </c>
      <c r="T155" t="s">
        <v>535</v>
      </c>
    </row>
    <row r="156" spans="18:33" ht="16">
      <c r="R156" s="9" t="s">
        <v>417</v>
      </c>
      <c r="T156" t="s">
        <v>536</v>
      </c>
    </row>
    <row r="157" spans="18:33" ht="16">
      <c r="R157" s="9" t="s">
        <v>418</v>
      </c>
      <c r="T157" t="s">
        <v>537</v>
      </c>
    </row>
    <row r="158" spans="18:33">
      <c r="T158" t="s">
        <v>538</v>
      </c>
    </row>
    <row r="159" spans="18:33">
      <c r="T159" t="s">
        <v>539</v>
      </c>
    </row>
    <row r="160" spans="18:33">
      <c r="T160" t="s">
        <v>540</v>
      </c>
    </row>
    <row r="161" spans="20:20">
      <c r="T161" t="s">
        <v>541</v>
      </c>
    </row>
    <row r="162" spans="20:20">
      <c r="T162" t="s">
        <v>542</v>
      </c>
    </row>
    <row r="163" spans="20:20">
      <c r="T163" t="s">
        <v>543</v>
      </c>
    </row>
    <row r="164" spans="20:20">
      <c r="T164" t="s">
        <v>544</v>
      </c>
    </row>
    <row r="165" spans="20:20">
      <c r="T165" t="s">
        <v>545</v>
      </c>
    </row>
    <row r="166" spans="20:20">
      <c r="T166" t="s">
        <v>546</v>
      </c>
    </row>
    <row r="167" spans="20:20">
      <c r="T167" t="s">
        <v>547</v>
      </c>
    </row>
    <row r="168" spans="20:20">
      <c r="T168" t="s">
        <v>548</v>
      </c>
    </row>
    <row r="169" spans="20:20">
      <c r="T169" t="s">
        <v>549</v>
      </c>
    </row>
    <row r="170" spans="20:20">
      <c r="T170" t="s">
        <v>550</v>
      </c>
    </row>
    <row r="171" spans="20:20">
      <c r="T171" t="s">
        <v>551</v>
      </c>
    </row>
    <row r="172" spans="20:20">
      <c r="T172" t="s">
        <v>552</v>
      </c>
    </row>
    <row r="173" spans="20:20">
      <c r="T173" t="s">
        <v>553</v>
      </c>
    </row>
    <row r="174" spans="20:20">
      <c r="T174" t="s">
        <v>554</v>
      </c>
    </row>
    <row r="175" spans="20:20">
      <c r="T175" t="s">
        <v>555</v>
      </c>
    </row>
    <row r="176" spans="20:20">
      <c r="T176" t="s">
        <v>556</v>
      </c>
    </row>
    <row r="177" spans="20:20">
      <c r="T177" t="s">
        <v>561</v>
      </c>
    </row>
    <row r="178" spans="20:20">
      <c r="T178" t="s">
        <v>557</v>
      </c>
    </row>
    <row r="179" spans="20:20">
      <c r="T179" t="s">
        <v>558</v>
      </c>
    </row>
    <row r="180" spans="20:20">
      <c r="T180" t="s">
        <v>559</v>
      </c>
    </row>
    <row r="181" spans="20:20">
      <c r="T181" t="s">
        <v>560</v>
      </c>
    </row>
    <row r="182" spans="20:20">
      <c r="T182" t="s">
        <v>562</v>
      </c>
    </row>
    <row r="183" spans="20:20">
      <c r="T183" t="s">
        <v>563</v>
      </c>
    </row>
    <row r="184" spans="20:20">
      <c r="T184" t="s">
        <v>564</v>
      </c>
    </row>
    <row r="185" spans="20:20">
      <c r="T185" t="s">
        <v>565</v>
      </c>
    </row>
    <row r="186" spans="20:20">
      <c r="T186" t="s">
        <v>566</v>
      </c>
    </row>
    <row r="187" spans="20:20">
      <c r="T187" t="s">
        <v>567</v>
      </c>
    </row>
    <row r="188" spans="20:20">
      <c r="T188" t="s">
        <v>568</v>
      </c>
    </row>
    <row r="189" spans="20:20">
      <c r="T189" t="s">
        <v>569</v>
      </c>
    </row>
    <row r="190" spans="20:20">
      <c r="T190" t="s">
        <v>570</v>
      </c>
    </row>
    <row r="191" spans="20:20">
      <c r="T191" t="s">
        <v>571</v>
      </c>
    </row>
    <row r="192" spans="20:20">
      <c r="T192" t="s">
        <v>572</v>
      </c>
    </row>
    <row r="193" spans="20:20">
      <c r="T193" t="s">
        <v>573</v>
      </c>
    </row>
    <row r="194" spans="20:20">
      <c r="T194" t="s">
        <v>574</v>
      </c>
    </row>
    <row r="195" spans="20:20">
      <c r="T195" t="s">
        <v>575</v>
      </c>
    </row>
    <row r="196" spans="20:20">
      <c r="T196" t="s">
        <v>576</v>
      </c>
    </row>
    <row r="197" spans="20:20">
      <c r="T197" t="s">
        <v>577</v>
      </c>
    </row>
    <row r="198" spans="20:20">
      <c r="T198" t="s">
        <v>578</v>
      </c>
    </row>
    <row r="199" spans="20:20">
      <c r="T199" t="s">
        <v>579</v>
      </c>
    </row>
    <row r="200" spans="20:20">
      <c r="T200" t="s">
        <v>580</v>
      </c>
    </row>
    <row r="201" spans="20:20">
      <c r="T201" t="s">
        <v>581</v>
      </c>
    </row>
    <row r="202" spans="20:20">
      <c r="T202" t="s">
        <v>582</v>
      </c>
    </row>
    <row r="203" spans="20:20">
      <c r="T203" t="s">
        <v>583</v>
      </c>
    </row>
    <row r="204" spans="20:20">
      <c r="T204" t="s">
        <v>584</v>
      </c>
    </row>
    <row r="205" spans="20:20">
      <c r="T205" t="s">
        <v>585</v>
      </c>
    </row>
    <row r="206" spans="20:20">
      <c r="T206" t="s">
        <v>586</v>
      </c>
    </row>
    <row r="207" spans="20:20">
      <c r="T207" t="s">
        <v>587</v>
      </c>
    </row>
    <row r="208" spans="20:20">
      <c r="T208" t="s">
        <v>588</v>
      </c>
    </row>
    <row r="209" spans="20:20">
      <c r="T209" t="s">
        <v>589</v>
      </c>
    </row>
    <row r="210" spans="20:20">
      <c r="T210" t="s">
        <v>590</v>
      </c>
    </row>
    <row r="211" spans="20:20">
      <c r="T211" t="s">
        <v>591</v>
      </c>
    </row>
    <row r="212" spans="20:20">
      <c r="T212" t="s">
        <v>592</v>
      </c>
    </row>
    <row r="213" spans="20:20">
      <c r="T213" t="s">
        <v>593</v>
      </c>
    </row>
    <row r="214" spans="20:20">
      <c r="T214" t="s">
        <v>594</v>
      </c>
    </row>
    <row r="215" spans="20:20">
      <c r="T215" t="s">
        <v>595</v>
      </c>
    </row>
    <row r="216" spans="20:20">
      <c r="T216" t="s">
        <v>596</v>
      </c>
    </row>
    <row r="217" spans="20:20">
      <c r="T217" t="s">
        <v>597</v>
      </c>
    </row>
    <row r="218" spans="20:20">
      <c r="T218" t="s">
        <v>598</v>
      </c>
    </row>
    <row r="219" spans="20:20">
      <c r="T219" t="s">
        <v>599</v>
      </c>
    </row>
    <row r="220" spans="20:20">
      <c r="T220" t="s">
        <v>600</v>
      </c>
    </row>
    <row r="221" spans="20:20">
      <c r="T221" t="s">
        <v>601</v>
      </c>
    </row>
    <row r="222" spans="20:20">
      <c r="T222" t="s">
        <v>602</v>
      </c>
    </row>
    <row r="223" spans="20:20">
      <c r="T223" t="s">
        <v>603</v>
      </c>
    </row>
    <row r="224" spans="20:20">
      <c r="T224" t="s">
        <v>604</v>
      </c>
    </row>
    <row r="225" spans="20:20">
      <c r="T225" t="s">
        <v>605</v>
      </c>
    </row>
    <row r="226" spans="20:20">
      <c r="T226" t="s">
        <v>606</v>
      </c>
    </row>
    <row r="227" spans="20:20">
      <c r="T227" t="s">
        <v>607</v>
      </c>
    </row>
    <row r="228" spans="20:20">
      <c r="T228" t="s">
        <v>608</v>
      </c>
    </row>
    <row r="229" spans="20:20">
      <c r="T229" t="s">
        <v>610</v>
      </c>
    </row>
    <row r="230" spans="20:20">
      <c r="T230" t="s">
        <v>609</v>
      </c>
    </row>
    <row r="231" spans="20:20">
      <c r="T231" t="s">
        <v>611</v>
      </c>
    </row>
    <row r="232" spans="20:20">
      <c r="T232" t="s">
        <v>612</v>
      </c>
    </row>
    <row r="233" spans="20:20">
      <c r="T233" t="s">
        <v>613</v>
      </c>
    </row>
    <row r="234" spans="20:20">
      <c r="T234" t="s">
        <v>614</v>
      </c>
    </row>
    <row r="235" spans="20:20">
      <c r="T235" t="s">
        <v>615</v>
      </c>
    </row>
    <row r="236" spans="20:20">
      <c r="T236" t="s">
        <v>616</v>
      </c>
    </row>
    <row r="237" spans="20:20">
      <c r="T237" t="s">
        <v>617</v>
      </c>
    </row>
    <row r="238" spans="20:20">
      <c r="T238" t="s">
        <v>618</v>
      </c>
    </row>
    <row r="239" spans="20:20">
      <c r="T239" t="s">
        <v>619</v>
      </c>
    </row>
    <row r="240" spans="20:20">
      <c r="T240" t="s">
        <v>620</v>
      </c>
    </row>
    <row r="241" spans="20:20">
      <c r="T241" t="s">
        <v>621</v>
      </c>
    </row>
    <row r="242" spans="20:20">
      <c r="T242" t="s">
        <v>622</v>
      </c>
    </row>
    <row r="243" spans="20:20">
      <c r="T243" t="s">
        <v>623</v>
      </c>
    </row>
    <row r="244" spans="20:20">
      <c r="T244" t="s">
        <v>624</v>
      </c>
    </row>
    <row r="245" spans="20:20">
      <c r="T245" t="s">
        <v>625</v>
      </c>
    </row>
    <row r="246" spans="20:20">
      <c r="T246" t="s">
        <v>626</v>
      </c>
    </row>
    <row r="247" spans="20:20">
      <c r="T247" t="s">
        <v>627</v>
      </c>
    </row>
    <row r="248" spans="20:20">
      <c r="T248" t="s">
        <v>628</v>
      </c>
    </row>
    <row r="249" spans="20:20">
      <c r="T249" t="s">
        <v>629</v>
      </c>
    </row>
    <row r="250" spans="20:20">
      <c r="T250" t="s">
        <v>630</v>
      </c>
    </row>
    <row r="251" spans="20:20">
      <c r="T251" t="s">
        <v>631</v>
      </c>
    </row>
    <row r="252" spans="20:20">
      <c r="T252" t="s">
        <v>632</v>
      </c>
    </row>
    <row r="253" spans="20:20">
      <c r="T253" t="s">
        <v>633</v>
      </c>
    </row>
    <row r="254" spans="20:20">
      <c r="T254" t="s">
        <v>634</v>
      </c>
    </row>
    <row r="255" spans="20:20">
      <c r="T255" t="s">
        <v>635</v>
      </c>
    </row>
    <row r="256" spans="20:20">
      <c r="T256" t="s">
        <v>636</v>
      </c>
    </row>
    <row r="257" spans="20:20">
      <c r="T257" t="s">
        <v>637</v>
      </c>
    </row>
    <row r="258" spans="20:20">
      <c r="T258" t="s">
        <v>638</v>
      </c>
    </row>
    <row r="259" spans="20:20">
      <c r="T259" t="s">
        <v>639</v>
      </c>
    </row>
    <row r="260" spans="20:20">
      <c r="T260" t="s">
        <v>640</v>
      </c>
    </row>
    <row r="261" spans="20:20">
      <c r="T261" t="s">
        <v>641</v>
      </c>
    </row>
    <row r="262" spans="20:20">
      <c r="T262" t="s">
        <v>642</v>
      </c>
    </row>
    <row r="263" spans="20:20">
      <c r="T263" t="s">
        <v>643</v>
      </c>
    </row>
    <row r="264" spans="20:20">
      <c r="T264" t="s">
        <v>644</v>
      </c>
    </row>
    <row r="265" spans="20:20">
      <c r="T265" t="s">
        <v>645</v>
      </c>
    </row>
    <row r="266" spans="20:20">
      <c r="T266" t="s">
        <v>646</v>
      </c>
    </row>
    <row r="267" spans="20:20">
      <c r="T267" t="s">
        <v>647</v>
      </c>
    </row>
    <row r="268" spans="20:20">
      <c r="T268" t="s">
        <v>648</v>
      </c>
    </row>
    <row r="269" spans="20:20">
      <c r="T269" t="s">
        <v>649</v>
      </c>
    </row>
    <row r="270" spans="20:20">
      <c r="T270" t="s">
        <v>650</v>
      </c>
    </row>
    <row r="271" spans="20:20">
      <c r="T271" t="s">
        <v>651</v>
      </c>
    </row>
    <row r="272" spans="20:20">
      <c r="T272" t="s">
        <v>652</v>
      </c>
    </row>
    <row r="273" spans="20:20">
      <c r="T273" t="s">
        <v>653</v>
      </c>
    </row>
    <row r="274" spans="20:20">
      <c r="T274" t="s">
        <v>654</v>
      </c>
    </row>
    <row r="275" spans="20:20">
      <c r="T275" t="s">
        <v>655</v>
      </c>
    </row>
    <row r="276" spans="20:20">
      <c r="T276" t="s">
        <v>656</v>
      </c>
    </row>
    <row r="277" spans="20:20">
      <c r="T277" t="s">
        <v>657</v>
      </c>
    </row>
    <row r="278" spans="20:20">
      <c r="T278" t="s">
        <v>658</v>
      </c>
    </row>
    <row r="279" spans="20:20">
      <c r="T279" t="s">
        <v>659</v>
      </c>
    </row>
    <row r="280" spans="20:20">
      <c r="T280" t="s">
        <v>660</v>
      </c>
    </row>
    <row r="281" spans="20:20">
      <c r="T281" t="s">
        <v>661</v>
      </c>
    </row>
    <row r="282" spans="20:20">
      <c r="T282" t="s">
        <v>662</v>
      </c>
    </row>
    <row r="283" spans="20:20">
      <c r="T283" t="s">
        <v>663</v>
      </c>
    </row>
    <row r="284" spans="20:20">
      <c r="T284" t="s">
        <v>664</v>
      </c>
    </row>
    <row r="285" spans="20:20">
      <c r="T285" t="s">
        <v>665</v>
      </c>
    </row>
    <row r="286" spans="20:20">
      <c r="T286" t="s">
        <v>666</v>
      </c>
    </row>
    <row r="287" spans="20:20">
      <c r="T287" t="s">
        <v>667</v>
      </c>
    </row>
    <row r="288" spans="20:20">
      <c r="T288" t="s">
        <v>668</v>
      </c>
    </row>
    <row r="289" spans="20:20">
      <c r="T289" t="s">
        <v>669</v>
      </c>
    </row>
    <row r="290" spans="20:20">
      <c r="T290" t="s">
        <v>670</v>
      </c>
    </row>
    <row r="291" spans="20:20">
      <c r="T291" t="s">
        <v>671</v>
      </c>
    </row>
    <row r="292" spans="20:20">
      <c r="T292" t="s">
        <v>672</v>
      </c>
    </row>
    <row r="293" spans="20:20">
      <c r="T293" t="s">
        <v>673</v>
      </c>
    </row>
    <row r="294" spans="20:20">
      <c r="T294" t="s">
        <v>674</v>
      </c>
    </row>
    <row r="295" spans="20:20">
      <c r="T295" t="s">
        <v>675</v>
      </c>
    </row>
    <row r="296" spans="20:20">
      <c r="T296" t="s">
        <v>676</v>
      </c>
    </row>
    <row r="297" spans="20:20">
      <c r="T297" t="s">
        <v>677</v>
      </c>
    </row>
    <row r="298" spans="20:20">
      <c r="T298" t="s">
        <v>678</v>
      </c>
    </row>
    <row r="299" spans="20:20">
      <c r="T299" t="s">
        <v>679</v>
      </c>
    </row>
    <row r="300" spans="20:20">
      <c r="T300" t="s">
        <v>680</v>
      </c>
    </row>
    <row r="301" spans="20:20">
      <c r="T301" t="s">
        <v>681</v>
      </c>
    </row>
    <row r="302" spans="20:20">
      <c r="T302" t="s">
        <v>682</v>
      </c>
    </row>
    <row r="303" spans="20:20">
      <c r="T303" t="s">
        <v>683</v>
      </c>
    </row>
    <row r="304" spans="20:20">
      <c r="T304" t="s">
        <v>684</v>
      </c>
    </row>
    <row r="305" spans="20:20">
      <c r="T305" t="s">
        <v>685</v>
      </c>
    </row>
    <row r="306" spans="20:20">
      <c r="T306" t="s">
        <v>686</v>
      </c>
    </row>
    <row r="307" spans="20:20">
      <c r="T307" t="s">
        <v>687</v>
      </c>
    </row>
    <row r="308" spans="20:20">
      <c r="T308" t="s">
        <v>688</v>
      </c>
    </row>
    <row r="309" spans="20:20">
      <c r="T309" t="s">
        <v>689</v>
      </c>
    </row>
    <row r="310" spans="20:20">
      <c r="T310" t="s">
        <v>690</v>
      </c>
    </row>
    <row r="311" spans="20:20">
      <c r="T311" t="s">
        <v>691</v>
      </c>
    </row>
    <row r="312" spans="20:20">
      <c r="T312" t="s">
        <v>692</v>
      </c>
    </row>
    <row r="313" spans="20:20">
      <c r="T313" t="s">
        <v>693</v>
      </c>
    </row>
    <row r="314" spans="20:20">
      <c r="T314" t="s">
        <v>694</v>
      </c>
    </row>
    <row r="315" spans="20:20">
      <c r="T315" t="s">
        <v>695</v>
      </c>
    </row>
    <row r="316" spans="20:20">
      <c r="T316" t="s">
        <v>696</v>
      </c>
    </row>
    <row r="317" spans="20:20">
      <c r="T317" t="s">
        <v>697</v>
      </c>
    </row>
    <row r="318" spans="20:20">
      <c r="T318" t="s">
        <v>698</v>
      </c>
    </row>
    <row r="319" spans="20:20">
      <c r="T319" t="s">
        <v>699</v>
      </c>
    </row>
    <row r="320" spans="20:20">
      <c r="T320" t="s">
        <v>700</v>
      </c>
    </row>
    <row r="321" spans="20:20">
      <c r="T321" t="s">
        <v>701</v>
      </c>
    </row>
    <row r="322" spans="20:20">
      <c r="T322" t="s">
        <v>702</v>
      </c>
    </row>
    <row r="323" spans="20:20">
      <c r="T323" t="s">
        <v>703</v>
      </c>
    </row>
    <row r="324" spans="20:20">
      <c r="T324" t="s">
        <v>704</v>
      </c>
    </row>
    <row r="325" spans="20:20">
      <c r="T325" t="s">
        <v>705</v>
      </c>
    </row>
    <row r="326" spans="20:20">
      <c r="T326" t="s">
        <v>706</v>
      </c>
    </row>
    <row r="327" spans="20:20">
      <c r="T327" t="s">
        <v>707</v>
      </c>
    </row>
    <row r="328" spans="20:20">
      <c r="T328" t="s">
        <v>708</v>
      </c>
    </row>
    <row r="329" spans="20:20">
      <c r="T329" t="s">
        <v>709</v>
      </c>
    </row>
    <row r="330" spans="20:20">
      <c r="T330" t="s">
        <v>710</v>
      </c>
    </row>
    <row r="331" spans="20:20">
      <c r="T331" t="s">
        <v>711</v>
      </c>
    </row>
    <row r="332" spans="20:20">
      <c r="T332" t="s">
        <v>712</v>
      </c>
    </row>
    <row r="333" spans="20:20">
      <c r="T333" t="s">
        <v>713</v>
      </c>
    </row>
    <row r="334" spans="20:20">
      <c r="T334" t="s">
        <v>714</v>
      </c>
    </row>
    <row r="335" spans="20:20">
      <c r="T335" t="s">
        <v>715</v>
      </c>
    </row>
    <row r="336" spans="20:20">
      <c r="T336" t="s">
        <v>716</v>
      </c>
    </row>
    <row r="337" spans="20:20">
      <c r="T337" t="s">
        <v>717</v>
      </c>
    </row>
    <row r="338" spans="20:20">
      <c r="T338" t="s">
        <v>718</v>
      </c>
    </row>
    <row r="339" spans="20:20">
      <c r="T339" t="s">
        <v>719</v>
      </c>
    </row>
    <row r="340" spans="20:20">
      <c r="T340" t="s">
        <v>720</v>
      </c>
    </row>
    <row r="341" spans="20:20">
      <c r="T341" t="s">
        <v>721</v>
      </c>
    </row>
    <row r="342" spans="20:20">
      <c r="T342" t="s">
        <v>722</v>
      </c>
    </row>
    <row r="343" spans="20:20">
      <c r="T343" t="s">
        <v>723</v>
      </c>
    </row>
    <row r="344" spans="20:20">
      <c r="T344" t="s">
        <v>724</v>
      </c>
    </row>
    <row r="345" spans="20:20">
      <c r="T345" t="s">
        <v>725</v>
      </c>
    </row>
    <row r="346" spans="20:20">
      <c r="T346" t="s">
        <v>726</v>
      </c>
    </row>
    <row r="347" spans="20:20">
      <c r="T347" t="s">
        <v>727</v>
      </c>
    </row>
    <row r="348" spans="20:20">
      <c r="T348" t="s">
        <v>728</v>
      </c>
    </row>
    <row r="349" spans="20:20">
      <c r="T349" t="s">
        <v>729</v>
      </c>
    </row>
    <row r="350" spans="20:20">
      <c r="T350" t="s">
        <v>730</v>
      </c>
    </row>
    <row r="351" spans="20:20">
      <c r="T351" t="s">
        <v>731</v>
      </c>
    </row>
    <row r="352" spans="20:20">
      <c r="T352" t="s">
        <v>732</v>
      </c>
    </row>
    <row r="353" spans="20:20">
      <c r="T353" t="s">
        <v>733</v>
      </c>
    </row>
    <row r="354" spans="20:20">
      <c r="T354" t="s">
        <v>734</v>
      </c>
    </row>
    <row r="355" spans="20:20">
      <c r="T355" t="s">
        <v>735</v>
      </c>
    </row>
    <row r="356" spans="20:20">
      <c r="T356" t="s">
        <v>736</v>
      </c>
    </row>
    <row r="357" spans="20:20">
      <c r="T357" t="s">
        <v>737</v>
      </c>
    </row>
    <row r="358" spans="20:20">
      <c r="T358" t="s">
        <v>738</v>
      </c>
    </row>
    <row r="359" spans="20:20">
      <c r="T359" t="s">
        <v>739</v>
      </c>
    </row>
    <row r="360" spans="20:20">
      <c r="T360" t="s">
        <v>740</v>
      </c>
    </row>
    <row r="361" spans="20:20">
      <c r="T361" t="s">
        <v>741</v>
      </c>
    </row>
    <row r="362" spans="20:20">
      <c r="T362" t="s">
        <v>742</v>
      </c>
    </row>
    <row r="363" spans="20:20">
      <c r="T363" t="s">
        <v>743</v>
      </c>
    </row>
    <row r="364" spans="20:20">
      <c r="T364" t="s">
        <v>744</v>
      </c>
    </row>
    <row r="365" spans="20:20">
      <c r="T365" t="s">
        <v>745</v>
      </c>
    </row>
    <row r="366" spans="20:20">
      <c r="T366" t="s">
        <v>746</v>
      </c>
    </row>
    <row r="367" spans="20:20">
      <c r="T367" t="s">
        <v>747</v>
      </c>
    </row>
    <row r="368" spans="20:20">
      <c r="T368" t="s">
        <v>748</v>
      </c>
    </row>
    <row r="369" spans="20:20">
      <c r="T369" t="s">
        <v>749</v>
      </c>
    </row>
    <row r="370" spans="20:20">
      <c r="T370" t="s">
        <v>750</v>
      </c>
    </row>
    <row r="371" spans="20:20">
      <c r="T371" t="s">
        <v>751</v>
      </c>
    </row>
    <row r="372" spans="20:20">
      <c r="T372" t="s">
        <v>752</v>
      </c>
    </row>
    <row r="373" spans="20:20">
      <c r="T373" t="s">
        <v>753</v>
      </c>
    </row>
    <row r="374" spans="20:20">
      <c r="T374" t="s">
        <v>754</v>
      </c>
    </row>
    <row r="375" spans="20:20">
      <c r="T375" t="s">
        <v>755</v>
      </c>
    </row>
    <row r="376" spans="20:20">
      <c r="T376" t="s">
        <v>756</v>
      </c>
    </row>
    <row r="377" spans="20:20">
      <c r="T377" t="s">
        <v>757</v>
      </c>
    </row>
    <row r="378" spans="20:20">
      <c r="T378" t="s">
        <v>758</v>
      </c>
    </row>
    <row r="379" spans="20:20">
      <c r="T379" t="s">
        <v>759</v>
      </c>
    </row>
    <row r="380" spans="20:20">
      <c r="T380" t="s">
        <v>760</v>
      </c>
    </row>
    <row r="381" spans="20:20">
      <c r="T381" t="s">
        <v>761</v>
      </c>
    </row>
    <row r="382" spans="20:20">
      <c r="T382" t="s">
        <v>762</v>
      </c>
    </row>
    <row r="383" spans="20:20">
      <c r="T383" t="s">
        <v>763</v>
      </c>
    </row>
    <row r="384" spans="20:20">
      <c r="T384" t="s">
        <v>764</v>
      </c>
    </row>
    <row r="385" spans="20:20">
      <c r="T385" t="s">
        <v>765</v>
      </c>
    </row>
    <row r="386" spans="20:20">
      <c r="T386" t="s">
        <v>766</v>
      </c>
    </row>
    <row r="387" spans="20:20">
      <c r="T387" t="s">
        <v>767</v>
      </c>
    </row>
    <row r="388" spans="20:20">
      <c r="T388" t="s">
        <v>768</v>
      </c>
    </row>
    <row r="389" spans="20:20">
      <c r="T389" t="s">
        <v>769</v>
      </c>
    </row>
    <row r="390" spans="20:20">
      <c r="T390" t="s">
        <v>770</v>
      </c>
    </row>
    <row r="391" spans="20:20">
      <c r="T391" t="s">
        <v>771</v>
      </c>
    </row>
    <row r="392" spans="20:20">
      <c r="T392" t="s">
        <v>772</v>
      </c>
    </row>
    <row r="393" spans="20:20">
      <c r="T393" t="s">
        <v>773</v>
      </c>
    </row>
    <row r="394" spans="20:20">
      <c r="T394" t="s">
        <v>774</v>
      </c>
    </row>
    <row r="395" spans="20:20">
      <c r="T395" t="s">
        <v>775</v>
      </c>
    </row>
    <row r="396" spans="20:20">
      <c r="T396" t="s">
        <v>776</v>
      </c>
    </row>
    <row r="397" spans="20:20">
      <c r="T397" t="s">
        <v>777</v>
      </c>
    </row>
    <row r="398" spans="20:20">
      <c r="T398" t="s">
        <v>778</v>
      </c>
    </row>
    <row r="399" spans="20:20">
      <c r="T399" t="s">
        <v>779</v>
      </c>
    </row>
    <row r="400" spans="20:20">
      <c r="T400" t="s">
        <v>780</v>
      </c>
    </row>
    <row r="401" spans="20:20">
      <c r="T401" t="s">
        <v>781</v>
      </c>
    </row>
    <row r="402" spans="20:20">
      <c r="T402" t="s">
        <v>782</v>
      </c>
    </row>
    <row r="403" spans="20:20">
      <c r="T403" t="s">
        <v>783</v>
      </c>
    </row>
    <row r="404" spans="20:20">
      <c r="T404" t="s">
        <v>784</v>
      </c>
    </row>
    <row r="405" spans="20:20">
      <c r="T405" t="s">
        <v>785</v>
      </c>
    </row>
    <row r="406" spans="20:20">
      <c r="T406" t="s">
        <v>786</v>
      </c>
    </row>
    <row r="407" spans="20:20">
      <c r="T407" t="s">
        <v>787</v>
      </c>
    </row>
    <row r="408" spans="20:20">
      <c r="T408" t="s">
        <v>788</v>
      </c>
    </row>
    <row r="409" spans="20:20">
      <c r="T409" t="s">
        <v>789</v>
      </c>
    </row>
    <row r="410" spans="20:20">
      <c r="T410" t="s">
        <v>790</v>
      </c>
    </row>
    <row r="411" spans="20:20">
      <c r="T411" t="s">
        <v>791</v>
      </c>
    </row>
    <row r="412" spans="20:20">
      <c r="T412" t="s">
        <v>792</v>
      </c>
    </row>
    <row r="413" spans="20:20">
      <c r="T413" t="s">
        <v>793</v>
      </c>
    </row>
    <row r="414" spans="20:20">
      <c r="T414" t="s">
        <v>794</v>
      </c>
    </row>
    <row r="415" spans="20:20">
      <c r="T415" t="s">
        <v>795</v>
      </c>
    </row>
    <row r="416" spans="20:20">
      <c r="T416" t="s">
        <v>796</v>
      </c>
    </row>
    <row r="417" spans="20:20">
      <c r="T417" t="s">
        <v>797</v>
      </c>
    </row>
    <row r="418" spans="20:20">
      <c r="T418" t="s">
        <v>798</v>
      </c>
    </row>
    <row r="419" spans="20:20">
      <c r="T419" t="s">
        <v>799</v>
      </c>
    </row>
    <row r="420" spans="20:20">
      <c r="T420" t="s">
        <v>800</v>
      </c>
    </row>
    <row r="421" spans="20:20">
      <c r="T421" t="s">
        <v>801</v>
      </c>
    </row>
    <row r="422" spans="20:20">
      <c r="T422" t="s">
        <v>802</v>
      </c>
    </row>
    <row r="423" spans="20:20">
      <c r="T423" t="s">
        <v>803</v>
      </c>
    </row>
    <row r="424" spans="20:20">
      <c r="T424" t="s">
        <v>804</v>
      </c>
    </row>
    <row r="425" spans="20:20">
      <c r="T425" t="s">
        <v>805</v>
      </c>
    </row>
    <row r="426" spans="20:20">
      <c r="T426" t="s">
        <v>806</v>
      </c>
    </row>
    <row r="427" spans="20:20">
      <c r="T427" t="s">
        <v>807</v>
      </c>
    </row>
    <row r="428" spans="20:20">
      <c r="T428" t="s">
        <v>808</v>
      </c>
    </row>
    <row r="429" spans="20:20">
      <c r="T429" t="s">
        <v>809</v>
      </c>
    </row>
    <row r="430" spans="20:20">
      <c r="T430" t="s">
        <v>810</v>
      </c>
    </row>
    <row r="431" spans="20:20">
      <c r="T431" t="s">
        <v>811</v>
      </c>
    </row>
    <row r="432" spans="20:20">
      <c r="T432" t="s">
        <v>812</v>
      </c>
    </row>
    <row r="433" spans="20:20">
      <c r="T433" t="s">
        <v>813</v>
      </c>
    </row>
    <row r="434" spans="20:20">
      <c r="T434" t="s">
        <v>814</v>
      </c>
    </row>
    <row r="435" spans="20:20">
      <c r="T435" t="s">
        <v>815</v>
      </c>
    </row>
    <row r="436" spans="20:20">
      <c r="T436" t="s">
        <v>816</v>
      </c>
    </row>
    <row r="437" spans="20:20">
      <c r="T437" t="s">
        <v>817</v>
      </c>
    </row>
    <row r="438" spans="20:20">
      <c r="T438" t="s">
        <v>818</v>
      </c>
    </row>
    <row r="439" spans="20:20">
      <c r="T439" t="s">
        <v>819</v>
      </c>
    </row>
    <row r="440" spans="20:20">
      <c r="T440" t="s">
        <v>820</v>
      </c>
    </row>
    <row r="441" spans="20:20">
      <c r="T441" t="s">
        <v>821</v>
      </c>
    </row>
    <row r="442" spans="20:20">
      <c r="T442" t="s">
        <v>822</v>
      </c>
    </row>
    <row r="443" spans="20:20">
      <c r="T443" t="s">
        <v>823</v>
      </c>
    </row>
    <row r="444" spans="20:20">
      <c r="T444" t="s">
        <v>824</v>
      </c>
    </row>
    <row r="445" spans="20:20">
      <c r="T445" t="s">
        <v>825</v>
      </c>
    </row>
    <row r="446" spans="20:20">
      <c r="T446" t="s">
        <v>826</v>
      </c>
    </row>
    <row r="447" spans="20:20">
      <c r="T447" t="s">
        <v>827</v>
      </c>
    </row>
    <row r="448" spans="20:20">
      <c r="T448" t="s">
        <v>828</v>
      </c>
    </row>
    <row r="449" spans="20:20">
      <c r="T449" t="s">
        <v>829</v>
      </c>
    </row>
    <row r="450" spans="20:20">
      <c r="T450" t="s">
        <v>830</v>
      </c>
    </row>
    <row r="451" spans="20:20">
      <c r="T451" t="s">
        <v>831</v>
      </c>
    </row>
    <row r="452" spans="20:20">
      <c r="T452" t="s">
        <v>832</v>
      </c>
    </row>
    <row r="453" spans="20:20">
      <c r="T453" t="s">
        <v>833</v>
      </c>
    </row>
    <row r="454" spans="20:20">
      <c r="T454" t="s">
        <v>834</v>
      </c>
    </row>
    <row r="455" spans="20:20">
      <c r="T455" t="s">
        <v>835</v>
      </c>
    </row>
    <row r="456" spans="20:20">
      <c r="T456" t="s">
        <v>836</v>
      </c>
    </row>
    <row r="457" spans="20:20">
      <c r="T457" t="s">
        <v>837</v>
      </c>
    </row>
    <row r="458" spans="20:20">
      <c r="T458" t="s">
        <v>838</v>
      </c>
    </row>
    <row r="459" spans="20:20">
      <c r="T459" t="s">
        <v>839</v>
      </c>
    </row>
    <row r="460" spans="20:20">
      <c r="T460" t="s">
        <v>840</v>
      </c>
    </row>
    <row r="461" spans="20:20">
      <c r="T461" t="s">
        <v>841</v>
      </c>
    </row>
    <row r="462" spans="20:20">
      <c r="T462" t="s">
        <v>842</v>
      </c>
    </row>
    <row r="463" spans="20:20">
      <c r="T463" t="s">
        <v>843</v>
      </c>
    </row>
    <row r="464" spans="20:20">
      <c r="T464" t="s">
        <v>844</v>
      </c>
    </row>
    <row r="465" spans="20:20">
      <c r="T465" t="s">
        <v>845</v>
      </c>
    </row>
    <row r="466" spans="20:20">
      <c r="T466" t="s">
        <v>846</v>
      </c>
    </row>
    <row r="467" spans="20:20">
      <c r="T467" t="s">
        <v>847</v>
      </c>
    </row>
    <row r="468" spans="20:20">
      <c r="T468" t="s">
        <v>848</v>
      </c>
    </row>
    <row r="469" spans="20:20">
      <c r="T469" t="s">
        <v>849</v>
      </c>
    </row>
    <row r="470" spans="20:20">
      <c r="T470" t="s">
        <v>850</v>
      </c>
    </row>
    <row r="471" spans="20:20">
      <c r="T471" t="s">
        <v>851</v>
      </c>
    </row>
    <row r="472" spans="20:20">
      <c r="T472" t="s">
        <v>852</v>
      </c>
    </row>
    <row r="473" spans="20:20">
      <c r="T473" t="s">
        <v>853</v>
      </c>
    </row>
    <row r="474" spans="20:20">
      <c r="T474" t="s">
        <v>854</v>
      </c>
    </row>
    <row r="475" spans="20:20">
      <c r="T475" t="s">
        <v>855</v>
      </c>
    </row>
    <row r="476" spans="20:20">
      <c r="T476" t="s">
        <v>856</v>
      </c>
    </row>
    <row r="477" spans="20:20">
      <c r="T477" t="s">
        <v>857</v>
      </c>
    </row>
    <row r="478" spans="20:20">
      <c r="T478" t="s">
        <v>858</v>
      </c>
    </row>
    <row r="479" spans="20:20">
      <c r="T479" t="s">
        <v>859</v>
      </c>
    </row>
    <row r="480" spans="20:20">
      <c r="T480" t="s">
        <v>860</v>
      </c>
    </row>
    <row r="481" spans="20:20">
      <c r="T481" t="s">
        <v>861</v>
      </c>
    </row>
    <row r="482" spans="20:20">
      <c r="T482" t="s">
        <v>862</v>
      </c>
    </row>
    <row r="483" spans="20:20">
      <c r="T483" t="s">
        <v>863</v>
      </c>
    </row>
    <row r="484" spans="20:20">
      <c r="T484" t="s">
        <v>864</v>
      </c>
    </row>
    <row r="485" spans="20:20">
      <c r="T485" t="s">
        <v>865</v>
      </c>
    </row>
    <row r="486" spans="20:20">
      <c r="T486" t="s">
        <v>866</v>
      </c>
    </row>
    <row r="487" spans="20:20">
      <c r="T487" t="s">
        <v>867</v>
      </c>
    </row>
    <row r="488" spans="20:20">
      <c r="T488" t="s">
        <v>868</v>
      </c>
    </row>
    <row r="489" spans="20:20">
      <c r="T489" t="s">
        <v>869</v>
      </c>
    </row>
    <row r="490" spans="20:20">
      <c r="T490" t="s">
        <v>870</v>
      </c>
    </row>
    <row r="491" spans="20:20">
      <c r="T491" t="s">
        <v>871</v>
      </c>
    </row>
    <row r="492" spans="20:20">
      <c r="T492" t="s">
        <v>872</v>
      </c>
    </row>
    <row r="493" spans="20:20">
      <c r="T493" t="s">
        <v>873</v>
      </c>
    </row>
    <row r="494" spans="20:20">
      <c r="T494" t="s">
        <v>874</v>
      </c>
    </row>
    <row r="495" spans="20:20">
      <c r="T495" t="s">
        <v>875</v>
      </c>
    </row>
    <row r="496" spans="20:20">
      <c r="T496" t="s">
        <v>876</v>
      </c>
    </row>
    <row r="497" spans="20:20">
      <c r="T497" t="s">
        <v>877</v>
      </c>
    </row>
    <row r="498" spans="20:20">
      <c r="T498" t="s">
        <v>878</v>
      </c>
    </row>
    <row r="499" spans="20:20">
      <c r="T499" t="s">
        <v>879</v>
      </c>
    </row>
    <row r="500" spans="20:20">
      <c r="T500" t="s">
        <v>880</v>
      </c>
    </row>
    <row r="501" spans="20:20">
      <c r="T501" t="s">
        <v>881</v>
      </c>
    </row>
    <row r="502" spans="20:20">
      <c r="T502" t="s">
        <v>882</v>
      </c>
    </row>
    <row r="503" spans="20:20">
      <c r="T503" t="s">
        <v>883</v>
      </c>
    </row>
    <row r="504" spans="20:20">
      <c r="T504" t="s">
        <v>884</v>
      </c>
    </row>
    <row r="505" spans="20:20">
      <c r="T505" t="s">
        <v>885</v>
      </c>
    </row>
    <row r="506" spans="20:20">
      <c r="T506" t="s">
        <v>886</v>
      </c>
    </row>
    <row r="507" spans="20:20">
      <c r="T507" t="s">
        <v>887</v>
      </c>
    </row>
    <row r="508" spans="20:20">
      <c r="T508" t="s">
        <v>888</v>
      </c>
    </row>
    <row r="509" spans="20:20">
      <c r="T509" t="s">
        <v>889</v>
      </c>
    </row>
    <row r="510" spans="20:20">
      <c r="T510" t="s">
        <v>890</v>
      </c>
    </row>
    <row r="511" spans="20:20">
      <c r="T511" t="s">
        <v>891</v>
      </c>
    </row>
    <row r="512" spans="20:20">
      <c r="T512" t="s">
        <v>892</v>
      </c>
    </row>
    <row r="513" spans="20:20">
      <c r="T513" t="s">
        <v>893</v>
      </c>
    </row>
    <row r="514" spans="20:20">
      <c r="T514" t="s">
        <v>894</v>
      </c>
    </row>
    <row r="515" spans="20:20">
      <c r="T515" t="s">
        <v>895</v>
      </c>
    </row>
    <row r="516" spans="20:20">
      <c r="T516" t="s">
        <v>896</v>
      </c>
    </row>
    <row r="517" spans="20:20">
      <c r="T517" t="s">
        <v>897</v>
      </c>
    </row>
    <row r="518" spans="20:20">
      <c r="T518" t="s">
        <v>898</v>
      </c>
    </row>
    <row r="519" spans="20:20">
      <c r="T519" t="s">
        <v>899</v>
      </c>
    </row>
    <row r="520" spans="20:20">
      <c r="T520" t="s">
        <v>900</v>
      </c>
    </row>
    <row r="521" spans="20:20">
      <c r="T521" t="s">
        <v>901</v>
      </c>
    </row>
    <row r="522" spans="20:20">
      <c r="T522" t="s">
        <v>902</v>
      </c>
    </row>
    <row r="523" spans="20:20">
      <c r="T523" t="s">
        <v>903</v>
      </c>
    </row>
    <row r="524" spans="20:20">
      <c r="T524" t="s">
        <v>904</v>
      </c>
    </row>
  </sheetData>
  <mergeCells count="4">
    <mergeCell ref="H1:I1"/>
    <mergeCell ref="D1:E1"/>
    <mergeCell ref="F1:G1"/>
    <mergeCell ref="Y1:A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K56"/>
  <sheetViews>
    <sheetView view="pageBreakPreview" zoomScaleNormal="145" zoomScaleSheetLayoutView="100" workbookViewId="0">
      <selection activeCell="C16" sqref="C16:H16"/>
    </sheetView>
  </sheetViews>
  <sheetFormatPr baseColWidth="10" defaultColWidth="11.5" defaultRowHeight="15"/>
  <cols>
    <col min="1" max="1" width="6.83203125" style="342" customWidth="1"/>
    <col min="2" max="2" width="11" style="342" customWidth="1"/>
    <col min="3" max="3" width="24.1640625" style="342" customWidth="1"/>
    <col min="4" max="4" width="26" style="342" customWidth="1"/>
    <col min="5" max="5" width="17.6640625" style="342" customWidth="1"/>
    <col min="6" max="6" width="25.1640625" style="342" customWidth="1"/>
    <col min="7" max="7" width="24.6640625" style="342" customWidth="1"/>
    <col min="8" max="8" width="28.33203125" style="342" customWidth="1"/>
    <col min="9" max="9" width="19.6640625" style="342" customWidth="1"/>
    <col min="10" max="16384" width="11.5" style="342"/>
  </cols>
  <sheetData>
    <row r="2" spans="2:9">
      <c r="B2" s="70"/>
      <c r="C2" s="70"/>
      <c r="D2" s="70"/>
      <c r="E2" s="70"/>
      <c r="F2" s="70"/>
      <c r="G2" s="70"/>
      <c r="H2" s="70"/>
      <c r="I2" s="70"/>
    </row>
    <row r="3" spans="2:9">
      <c r="B3" s="70"/>
      <c r="C3" s="70"/>
      <c r="D3" s="70"/>
      <c r="E3" s="70"/>
      <c r="F3" s="70"/>
      <c r="G3" s="70"/>
      <c r="H3" s="70"/>
      <c r="I3" s="70"/>
    </row>
    <row r="4" spans="2:9" ht="23">
      <c r="B4" s="70"/>
      <c r="C4" s="70"/>
      <c r="D4" s="479" t="s">
        <v>1991</v>
      </c>
      <c r="E4" s="479"/>
      <c r="F4" s="479"/>
      <c r="G4" s="479"/>
      <c r="H4" s="70"/>
      <c r="I4" s="70"/>
    </row>
    <row r="5" spans="2:9">
      <c r="B5" s="70"/>
      <c r="C5" s="70"/>
      <c r="D5" s="70"/>
      <c r="E5" s="70"/>
      <c r="F5" s="70"/>
      <c r="G5" s="70"/>
      <c r="H5" s="70"/>
      <c r="I5" s="70"/>
    </row>
    <row r="6" spans="2:9">
      <c r="B6" s="70"/>
      <c r="C6" s="70"/>
      <c r="D6" s="70"/>
      <c r="E6" s="70"/>
      <c r="F6" s="70"/>
      <c r="G6" s="70"/>
      <c r="H6" s="70"/>
      <c r="I6" s="70"/>
    </row>
    <row r="7" spans="2:9" ht="16">
      <c r="B7" s="353" t="s">
        <v>1992</v>
      </c>
      <c r="C7" s="478" t="s">
        <v>2012</v>
      </c>
      <c r="D7" s="478"/>
      <c r="E7" s="478"/>
      <c r="F7" s="478"/>
      <c r="G7" s="478"/>
      <c r="H7" s="478"/>
      <c r="I7" s="354"/>
    </row>
    <row r="8" spans="2:9" ht="16">
      <c r="B8" s="353" t="s">
        <v>1993</v>
      </c>
      <c r="C8" s="478" t="s">
        <v>2013</v>
      </c>
      <c r="D8" s="478"/>
      <c r="E8" s="478"/>
      <c r="F8" s="478"/>
      <c r="G8" s="478"/>
      <c r="H8" s="478"/>
      <c r="I8" s="354"/>
    </row>
    <row r="9" spans="2:9" s="431" customFormat="1" ht="16">
      <c r="B9" s="353" t="s">
        <v>2208</v>
      </c>
      <c r="C9" s="478" t="s">
        <v>2209</v>
      </c>
      <c r="D9" s="478"/>
      <c r="E9" s="478"/>
      <c r="F9" s="478"/>
      <c r="G9" s="478"/>
      <c r="H9" s="478"/>
      <c r="I9" s="354"/>
    </row>
    <row r="10" spans="2:9" ht="15" customHeight="1">
      <c r="B10" s="353" t="s">
        <v>1994</v>
      </c>
      <c r="C10" s="478" t="s">
        <v>2223</v>
      </c>
      <c r="D10" s="478"/>
      <c r="E10" s="478"/>
      <c r="F10" s="478"/>
      <c r="G10" s="478"/>
      <c r="H10" s="478"/>
      <c r="I10" s="354"/>
    </row>
    <row r="11" spans="2:9" s="425" customFormat="1" ht="16">
      <c r="B11" s="353" t="s">
        <v>1995</v>
      </c>
      <c r="C11" s="424" t="s">
        <v>2204</v>
      </c>
      <c r="D11" s="424"/>
      <c r="E11" s="424"/>
      <c r="F11" s="424"/>
      <c r="G11" s="424"/>
      <c r="H11" s="424"/>
      <c r="I11" s="354"/>
    </row>
    <row r="12" spans="2:9" s="425" customFormat="1" ht="16">
      <c r="B12" s="353" t="s">
        <v>2015</v>
      </c>
      <c r="C12" s="424" t="s">
        <v>2199</v>
      </c>
      <c r="D12" s="424"/>
      <c r="E12" s="424"/>
      <c r="F12" s="424"/>
      <c r="G12" s="424"/>
      <c r="H12" s="424"/>
      <c r="I12" s="354"/>
    </row>
    <row r="13" spans="2:9" s="431" customFormat="1" ht="16">
      <c r="B13" s="353" t="s">
        <v>2200</v>
      </c>
      <c r="C13" s="478" t="s">
        <v>2217</v>
      </c>
      <c r="D13" s="478"/>
      <c r="E13" s="478"/>
      <c r="F13" s="478"/>
      <c r="G13" s="478"/>
      <c r="H13" s="478"/>
      <c r="I13" s="354"/>
    </row>
    <row r="14" spans="2:9" ht="15" customHeight="1">
      <c r="B14" s="353" t="s">
        <v>2201</v>
      </c>
      <c r="C14" s="478" t="s">
        <v>1996</v>
      </c>
      <c r="D14" s="478"/>
      <c r="E14" s="478"/>
      <c r="F14" s="478"/>
      <c r="G14" s="478"/>
      <c r="H14" s="478"/>
      <c r="I14" s="354"/>
    </row>
    <row r="15" spans="2:9" s="425" customFormat="1" ht="15" customHeight="1">
      <c r="B15" s="353" t="s">
        <v>2202</v>
      </c>
      <c r="C15" s="478" t="s">
        <v>2205</v>
      </c>
      <c r="D15" s="478"/>
      <c r="E15" s="478"/>
      <c r="F15" s="478"/>
      <c r="G15" s="478"/>
      <c r="H15" s="424"/>
      <c r="I15" s="354"/>
    </row>
    <row r="16" spans="2:9" ht="15" customHeight="1">
      <c r="B16" s="353" t="s">
        <v>2210</v>
      </c>
      <c r="C16" s="478" t="s">
        <v>2206</v>
      </c>
      <c r="D16" s="478"/>
      <c r="E16" s="478"/>
      <c r="F16" s="478"/>
      <c r="G16" s="478"/>
      <c r="H16" s="478"/>
      <c r="I16" s="354"/>
    </row>
    <row r="17" spans="2:9" ht="15" customHeight="1">
      <c r="B17" s="353" t="s">
        <v>2218</v>
      </c>
      <c r="C17" s="478" t="s">
        <v>2207</v>
      </c>
      <c r="D17" s="478"/>
      <c r="E17" s="478"/>
      <c r="F17" s="478"/>
      <c r="G17" s="478"/>
      <c r="H17" s="478"/>
      <c r="I17" s="354"/>
    </row>
    <row r="18" spans="2:9">
      <c r="C18" s="355"/>
      <c r="D18" s="355"/>
      <c r="E18" s="355"/>
      <c r="F18" s="355"/>
      <c r="G18" s="355"/>
      <c r="H18" s="355"/>
      <c r="I18" s="354"/>
    </row>
    <row r="19" spans="2:9" ht="15" customHeight="1">
      <c r="C19" s="478" t="s">
        <v>1997</v>
      </c>
      <c r="D19" s="478"/>
      <c r="E19" s="478"/>
      <c r="F19" s="478"/>
      <c r="G19" s="478"/>
      <c r="H19" s="478"/>
      <c r="I19" s="354"/>
    </row>
    <row r="20" spans="2:9" ht="15" customHeight="1">
      <c r="B20" s="70"/>
      <c r="C20" s="478" t="s">
        <v>1998</v>
      </c>
      <c r="D20" s="478"/>
      <c r="E20" s="478"/>
      <c r="F20" s="478"/>
      <c r="G20" s="478"/>
      <c r="H20" s="478"/>
      <c r="I20" s="354"/>
    </row>
    <row r="21" spans="2:9" ht="15.75" customHeight="1">
      <c r="B21" s="356"/>
      <c r="C21" s="356"/>
      <c r="D21" s="356"/>
      <c r="E21" s="356"/>
      <c r="F21" s="356"/>
      <c r="G21" s="356"/>
      <c r="H21" s="356"/>
      <c r="I21" s="357"/>
    </row>
    <row r="22" spans="2:9">
      <c r="B22" s="70"/>
      <c r="C22" s="70"/>
      <c r="D22" s="70"/>
      <c r="E22" s="70"/>
      <c r="F22" s="70"/>
      <c r="G22" s="70"/>
      <c r="H22" s="70"/>
      <c r="I22" s="358"/>
    </row>
    <row r="23" spans="2:9">
      <c r="B23" s="70"/>
      <c r="C23" s="70"/>
      <c r="D23" s="70"/>
      <c r="E23" s="70"/>
      <c r="F23" s="70"/>
      <c r="G23" s="70"/>
      <c r="H23" s="70"/>
      <c r="I23" s="358"/>
    </row>
    <row r="24" spans="2:9">
      <c r="B24" s="70"/>
      <c r="C24" s="70"/>
      <c r="D24" s="70"/>
      <c r="E24" s="70"/>
      <c r="F24" s="70"/>
      <c r="G24" s="70"/>
      <c r="H24" s="70"/>
      <c r="I24" s="358"/>
    </row>
    <row r="25" spans="2:9">
      <c r="B25" s="70"/>
      <c r="C25" s="70"/>
      <c r="D25" s="70"/>
      <c r="E25" s="70"/>
      <c r="F25" s="70"/>
      <c r="G25" s="70"/>
      <c r="H25" s="70"/>
      <c r="I25" s="358"/>
    </row>
    <row r="26" spans="2:9">
      <c r="B26" s="70"/>
      <c r="C26" s="70"/>
      <c r="D26" s="70"/>
      <c r="E26" s="70"/>
      <c r="F26" s="70"/>
      <c r="G26" s="70"/>
      <c r="H26" s="70"/>
      <c r="I26" s="358"/>
    </row>
    <row r="27" spans="2:9" ht="14.25" customHeight="1">
      <c r="B27" s="70"/>
      <c r="C27" s="70"/>
      <c r="D27" s="359"/>
      <c r="E27" s="359"/>
      <c r="F27" s="359"/>
      <c r="G27" s="359"/>
      <c r="H27" s="70"/>
      <c r="I27" s="358"/>
    </row>
    <row r="28" spans="2:9">
      <c r="B28" s="70"/>
      <c r="C28" s="70"/>
      <c r="D28" s="70"/>
      <c r="E28" s="70"/>
      <c r="F28" s="70"/>
      <c r="G28" s="70"/>
      <c r="H28" s="70"/>
      <c r="I28" s="70"/>
    </row>
    <row r="29" spans="2:9">
      <c r="B29" s="70"/>
      <c r="C29" s="70"/>
      <c r="D29" s="70"/>
      <c r="E29" s="70"/>
      <c r="F29" s="70"/>
      <c r="G29" s="70"/>
      <c r="H29" s="70"/>
      <c r="I29" s="70"/>
    </row>
    <row r="30" spans="2:9">
      <c r="B30" s="70"/>
      <c r="C30" s="70"/>
      <c r="D30" s="70"/>
      <c r="E30" s="70"/>
      <c r="F30" s="70"/>
      <c r="G30" s="70"/>
      <c r="H30" s="70"/>
      <c r="I30" s="70"/>
    </row>
    <row r="31" spans="2:9">
      <c r="B31" s="70"/>
      <c r="C31" s="70"/>
      <c r="D31" s="70"/>
      <c r="E31" s="70"/>
      <c r="F31" s="70"/>
      <c r="G31" s="70"/>
      <c r="H31" s="70"/>
      <c r="I31" s="70"/>
    </row>
    <row r="32" spans="2:9">
      <c r="B32" s="70"/>
      <c r="C32" s="70"/>
      <c r="D32" s="70"/>
      <c r="E32" s="70"/>
      <c r="F32" s="70"/>
      <c r="G32" s="70"/>
      <c r="H32" s="70"/>
      <c r="I32" s="70"/>
    </row>
    <row r="33" spans="2:11">
      <c r="B33" s="70"/>
      <c r="C33" s="70"/>
      <c r="D33" s="70"/>
      <c r="E33" s="70"/>
      <c r="F33" s="70"/>
      <c r="G33" s="70"/>
      <c r="H33" s="70"/>
      <c r="I33" s="70"/>
    </row>
    <row r="34" spans="2:11">
      <c r="B34" s="70"/>
      <c r="C34" s="70"/>
      <c r="D34" s="70"/>
      <c r="E34" s="70"/>
      <c r="F34" s="70"/>
      <c r="G34" s="70"/>
      <c r="H34" s="70"/>
      <c r="I34" s="70"/>
      <c r="J34" s="70"/>
      <c r="K34" s="70"/>
    </row>
    <row r="35" spans="2:11">
      <c r="B35" s="70"/>
      <c r="C35" s="70"/>
      <c r="D35" s="70"/>
      <c r="E35" s="70"/>
      <c r="F35" s="70"/>
      <c r="G35" s="70"/>
      <c r="H35" s="70"/>
      <c r="I35" s="70"/>
      <c r="J35" s="70"/>
      <c r="K35" s="70"/>
    </row>
    <row r="36" spans="2:11">
      <c r="B36" s="2"/>
      <c r="C36" s="2"/>
      <c r="D36" s="2"/>
      <c r="E36" s="70"/>
      <c r="F36" s="70"/>
      <c r="G36" s="3"/>
      <c r="H36" s="3"/>
      <c r="I36" s="3"/>
      <c r="J36" s="70"/>
      <c r="K36" s="70"/>
    </row>
    <row r="37" spans="2:11">
      <c r="B37" s="2"/>
      <c r="C37" s="2"/>
      <c r="D37" s="2"/>
      <c r="E37" s="70"/>
      <c r="F37" s="70"/>
      <c r="G37" s="3"/>
      <c r="H37" s="3"/>
      <c r="I37" s="3"/>
      <c r="J37" s="70"/>
      <c r="K37" s="70"/>
    </row>
    <row r="38" spans="2:11">
      <c r="B38" s="2"/>
      <c r="C38" s="2"/>
      <c r="D38" s="2"/>
      <c r="E38" s="70"/>
      <c r="F38" s="70"/>
      <c r="G38" s="3"/>
      <c r="H38" s="3"/>
      <c r="I38" s="3"/>
      <c r="J38" s="70"/>
      <c r="K38" s="70"/>
    </row>
    <row r="39" spans="2:11">
      <c r="B39" s="2"/>
      <c r="C39" s="2"/>
      <c r="D39" s="2"/>
      <c r="E39" s="70"/>
      <c r="F39" s="70"/>
      <c r="G39" s="3"/>
      <c r="H39" s="3"/>
      <c r="I39" s="3"/>
      <c r="J39" s="70"/>
      <c r="K39" s="70"/>
    </row>
    <row r="40" spans="2:11">
      <c r="B40" s="2"/>
      <c r="C40" s="2"/>
      <c r="D40" s="2"/>
      <c r="E40" s="70"/>
      <c r="F40" s="70"/>
      <c r="G40" s="3"/>
      <c r="H40" s="3"/>
      <c r="I40" s="3"/>
      <c r="J40" s="70"/>
      <c r="K40" s="70"/>
    </row>
    <row r="41" spans="2:11">
      <c r="B41" s="360"/>
      <c r="C41" s="360"/>
      <c r="D41" s="360"/>
      <c r="E41" s="70"/>
      <c r="F41" s="70"/>
      <c r="G41" s="361"/>
      <c r="H41" s="361"/>
      <c r="I41" s="361"/>
      <c r="J41" s="70"/>
      <c r="K41" s="70"/>
    </row>
    <row r="42" spans="2:11">
      <c r="B42" s="360"/>
      <c r="C42" s="360"/>
      <c r="D42" s="360"/>
      <c r="E42" s="70"/>
      <c r="F42" s="70"/>
      <c r="G42" s="361"/>
      <c r="H42" s="361"/>
      <c r="I42" s="361"/>
      <c r="J42" s="70"/>
      <c r="K42" s="70"/>
    </row>
    <row r="43" spans="2:11">
      <c r="B43" s="70"/>
      <c r="C43" s="70"/>
      <c r="D43" s="70"/>
      <c r="E43" s="70"/>
      <c r="F43" s="70"/>
      <c r="G43" s="70"/>
      <c r="H43" s="70"/>
      <c r="I43" s="70"/>
      <c r="J43" s="70"/>
      <c r="K43" s="70"/>
    </row>
    <row r="44" spans="2:11">
      <c r="B44" s="70"/>
      <c r="C44" s="70"/>
      <c r="D44" s="70"/>
      <c r="E44" s="70"/>
      <c r="F44" s="70"/>
      <c r="G44" s="70"/>
      <c r="H44" s="70"/>
      <c r="I44" s="70"/>
    </row>
    <row r="45" spans="2:11">
      <c r="B45" s="70"/>
      <c r="C45" s="70"/>
      <c r="D45" s="70"/>
      <c r="E45" s="70"/>
      <c r="F45" s="70"/>
      <c r="G45" s="70"/>
      <c r="H45" s="70"/>
      <c r="I45" s="70"/>
    </row>
    <row r="46" spans="2:11">
      <c r="B46" s="70"/>
      <c r="C46" s="70"/>
      <c r="D46" s="70"/>
      <c r="E46" s="70"/>
      <c r="F46" s="70"/>
      <c r="G46" s="70"/>
      <c r="H46" s="70"/>
      <c r="I46" s="70"/>
    </row>
    <row r="47" spans="2:11">
      <c r="B47" s="70"/>
      <c r="C47" s="70"/>
      <c r="D47" s="70"/>
      <c r="E47" s="70"/>
      <c r="F47" s="70"/>
      <c r="G47" s="70"/>
      <c r="H47" s="70"/>
      <c r="I47" s="5"/>
    </row>
    <row r="48" spans="2:11">
      <c r="B48" s="70"/>
      <c r="C48" s="70"/>
      <c r="D48" s="70"/>
      <c r="E48" s="70"/>
      <c r="F48" s="70"/>
      <c r="G48" s="70"/>
      <c r="H48" s="70"/>
      <c r="I48" s="70"/>
    </row>
    <row r="49" spans="2:9">
      <c r="B49" s="70"/>
      <c r="C49" s="70"/>
      <c r="D49" s="70"/>
      <c r="E49" s="70"/>
      <c r="F49" s="70"/>
      <c r="G49" s="70"/>
      <c r="H49" s="70"/>
      <c r="I49" s="70"/>
    </row>
    <row r="50" spans="2:9">
      <c r="B50" s="70"/>
      <c r="C50" s="70"/>
      <c r="D50" s="70"/>
      <c r="E50" s="70"/>
      <c r="F50" s="70"/>
      <c r="G50" s="70"/>
      <c r="H50" s="70"/>
      <c r="I50" s="70"/>
    </row>
    <row r="51" spans="2:9">
      <c r="B51" s="70"/>
      <c r="C51" s="4"/>
      <c r="D51" s="4"/>
      <c r="E51" s="4"/>
      <c r="F51" s="4"/>
      <c r="G51" s="4"/>
      <c r="H51" s="4"/>
      <c r="I51" s="70"/>
    </row>
    <row r="52" spans="2:9">
      <c r="B52" s="70"/>
      <c r="C52" s="4"/>
      <c r="D52" s="4"/>
      <c r="E52" s="4"/>
      <c r="F52" s="4"/>
      <c r="G52" s="4"/>
      <c r="H52" s="4"/>
      <c r="I52" s="70"/>
    </row>
    <row r="53" spans="2:9">
      <c r="B53" s="70"/>
      <c r="C53" s="4"/>
      <c r="D53" s="4"/>
      <c r="E53" s="4"/>
      <c r="F53" s="4"/>
      <c r="G53" s="4"/>
      <c r="H53" s="4"/>
      <c r="I53" s="70"/>
    </row>
    <row r="54" spans="2:9">
      <c r="B54" s="70"/>
      <c r="C54" s="4"/>
      <c r="D54" s="4"/>
      <c r="E54" s="4"/>
      <c r="F54" s="4"/>
      <c r="G54" s="4"/>
      <c r="H54" s="4"/>
      <c r="I54" s="70"/>
    </row>
    <row r="55" spans="2:9">
      <c r="B55" s="70"/>
      <c r="C55" s="4"/>
      <c r="D55" s="4"/>
      <c r="E55" s="4"/>
      <c r="F55" s="4"/>
      <c r="G55" s="4"/>
      <c r="H55" s="4"/>
      <c r="I55" s="70"/>
    </row>
    <row r="56" spans="2:9">
      <c r="B56" s="70"/>
      <c r="C56" s="70"/>
      <c r="D56" s="70"/>
      <c r="E56" s="70"/>
      <c r="F56" s="70"/>
      <c r="G56" s="70"/>
      <c r="H56" s="70"/>
      <c r="I56" s="70"/>
    </row>
  </sheetData>
  <mergeCells count="12">
    <mergeCell ref="C19:H19"/>
    <mergeCell ref="C20:H20"/>
    <mergeCell ref="C17:H17"/>
    <mergeCell ref="C8:H8"/>
    <mergeCell ref="D4:G4"/>
    <mergeCell ref="C7:H7"/>
    <mergeCell ref="C10:H10"/>
    <mergeCell ref="C14:H14"/>
    <mergeCell ref="C16:H16"/>
    <mergeCell ref="C15:G15"/>
    <mergeCell ref="C9:H9"/>
    <mergeCell ref="C13:H13"/>
  </mergeCells>
  <pageMargins left="0.70866141732283472" right="0.70866141732283472" top="0.74803149606299213" bottom="0.74803149606299213" header="0.51181102362204722" footer="0.51181102362204722"/>
  <pageSetup paperSize="5" scale="85" orientation="landscape" r:id="rId1"/>
  <headerFooter>
    <oddHeader>&amp;C
&amp;G</oddHeader>
    <oddFooter>&amp;C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J41"/>
  <sheetViews>
    <sheetView view="pageBreakPreview" zoomScaleNormal="100" zoomScaleSheetLayoutView="100" workbookViewId="0">
      <selection activeCell="R39" sqref="R39"/>
    </sheetView>
  </sheetViews>
  <sheetFormatPr baseColWidth="10" defaultColWidth="11.5" defaultRowHeight="15"/>
  <cols>
    <col min="1" max="1" width="8.5" style="342" customWidth="1"/>
    <col min="2" max="2" width="2.83203125" style="342" customWidth="1"/>
    <col min="3" max="3" width="75.33203125" style="342" customWidth="1"/>
    <col min="4" max="4" width="14" style="342" customWidth="1"/>
    <col min="5" max="5" width="11.83203125" style="342" customWidth="1"/>
    <col min="6" max="6" width="15.1640625" style="342" customWidth="1"/>
    <col min="7" max="7" width="13.83203125" style="342" customWidth="1"/>
    <col min="8" max="8" width="14.6640625" style="342" customWidth="1"/>
    <col min="9" max="9" width="12.83203125" style="342" customWidth="1"/>
    <col min="10" max="10" width="8.1640625" style="342" customWidth="1"/>
    <col min="11" max="16384" width="11.5" style="342"/>
  </cols>
  <sheetData>
    <row r="2" spans="2:10" ht="18">
      <c r="B2" s="70"/>
      <c r="C2" s="496" t="s">
        <v>2002</v>
      </c>
      <c r="D2" s="496"/>
      <c r="E2" s="496"/>
      <c r="F2" s="496"/>
      <c r="G2" s="496"/>
      <c r="H2" s="496"/>
      <c r="I2" s="496"/>
      <c r="J2" s="70"/>
    </row>
    <row r="3" spans="2:10">
      <c r="B3" s="70"/>
      <c r="C3" s="488" t="s">
        <v>2003</v>
      </c>
      <c r="D3" s="488" t="s">
        <v>1</v>
      </c>
      <c r="E3" s="488"/>
      <c r="F3" s="488" t="s">
        <v>2004</v>
      </c>
      <c r="G3" s="488"/>
      <c r="H3" s="488"/>
      <c r="I3" s="488" t="s">
        <v>2005</v>
      </c>
      <c r="J3" s="70"/>
    </row>
    <row r="4" spans="2:10">
      <c r="B4" s="70"/>
      <c r="C4" s="488"/>
      <c r="D4" s="488" t="s">
        <v>2</v>
      </c>
      <c r="E4" s="488" t="s">
        <v>3</v>
      </c>
      <c r="F4" s="497" t="s">
        <v>2</v>
      </c>
      <c r="G4" s="499" t="s">
        <v>3</v>
      </c>
      <c r="H4" s="500"/>
      <c r="I4" s="488"/>
      <c r="J4" s="70"/>
    </row>
    <row r="5" spans="2:10">
      <c r="B5" s="70"/>
      <c r="C5" s="488"/>
      <c r="D5" s="488"/>
      <c r="E5" s="488"/>
      <c r="F5" s="498"/>
      <c r="G5" s="96" t="s">
        <v>4</v>
      </c>
      <c r="H5" s="96" t="s">
        <v>5</v>
      </c>
      <c r="I5" s="488"/>
      <c r="J5" s="70"/>
    </row>
    <row r="6" spans="2:10">
      <c r="B6" s="70"/>
      <c r="C6" s="365" t="s">
        <v>2006</v>
      </c>
      <c r="D6" s="15"/>
      <c r="E6" s="15"/>
      <c r="F6" s="15"/>
      <c r="G6" s="15"/>
      <c r="H6" s="15"/>
      <c r="I6" s="15"/>
      <c r="J6" s="70"/>
    </row>
    <row r="7" spans="2:10">
      <c r="B7" s="70"/>
      <c r="C7" s="365" t="s">
        <v>2007</v>
      </c>
      <c r="D7" s="15"/>
      <c r="E7" s="15"/>
      <c r="F7" s="15"/>
      <c r="G7" s="15"/>
      <c r="H7" s="15"/>
      <c r="I7" s="16"/>
      <c r="J7" s="70"/>
    </row>
    <row r="8" spans="2:10">
      <c r="B8" s="70"/>
      <c r="C8" s="365"/>
      <c r="D8" s="15"/>
      <c r="E8" s="15"/>
      <c r="F8" s="15"/>
      <c r="G8" s="15"/>
      <c r="H8" s="15"/>
      <c r="I8" s="16"/>
      <c r="J8" s="70"/>
    </row>
    <row r="9" spans="2:10">
      <c r="B9" s="70"/>
      <c r="C9" s="365"/>
      <c r="D9" s="15"/>
      <c r="E9" s="15"/>
      <c r="F9" s="15"/>
      <c r="G9" s="15"/>
      <c r="H9" s="15"/>
      <c r="I9" s="15"/>
      <c r="J9" s="70"/>
    </row>
    <row r="10" spans="2:10" ht="15" customHeight="1">
      <c r="B10" s="70"/>
      <c r="C10" s="365"/>
      <c r="D10" s="15"/>
      <c r="E10" s="362"/>
      <c r="F10" s="362"/>
      <c r="G10" s="362"/>
      <c r="H10" s="362"/>
      <c r="I10" s="362"/>
      <c r="J10" s="70"/>
    </row>
    <row r="11" spans="2:10">
      <c r="B11" s="70"/>
      <c r="C11" s="365"/>
      <c r="D11" s="15"/>
      <c r="E11" s="15"/>
      <c r="F11" s="15"/>
      <c r="G11" s="15"/>
      <c r="H11" s="15"/>
      <c r="I11" s="15"/>
      <c r="J11" s="70"/>
    </row>
    <row r="12" spans="2:10">
      <c r="B12" s="70"/>
      <c r="C12" s="365"/>
      <c r="D12" s="15"/>
      <c r="E12" s="15"/>
      <c r="F12" s="15"/>
      <c r="G12" s="15"/>
      <c r="H12" s="15"/>
      <c r="I12" s="15"/>
      <c r="J12" s="70"/>
    </row>
    <row r="13" spans="2:10">
      <c r="B13" s="70"/>
      <c r="C13" s="365"/>
      <c r="D13" s="15"/>
      <c r="E13" s="15"/>
      <c r="F13" s="15"/>
      <c r="G13" s="15"/>
      <c r="H13" s="15"/>
      <c r="I13" s="15"/>
      <c r="J13" s="70"/>
    </row>
    <row r="14" spans="2:10">
      <c r="B14" s="70"/>
      <c r="C14" s="365"/>
      <c r="D14" s="15"/>
      <c r="E14" s="15"/>
      <c r="F14" s="15"/>
      <c r="G14" s="15"/>
      <c r="H14" s="15"/>
      <c r="I14" s="15"/>
      <c r="J14" s="70"/>
    </row>
    <row r="15" spans="2:10">
      <c r="B15" s="70"/>
      <c r="C15" s="365"/>
      <c r="D15" s="15"/>
      <c r="E15" s="15"/>
      <c r="F15" s="15"/>
      <c r="G15" s="15"/>
      <c r="H15" s="15"/>
      <c r="I15" s="15"/>
      <c r="J15" s="70"/>
    </row>
    <row r="16" spans="2:10">
      <c r="B16" s="70"/>
      <c r="C16" s="365"/>
      <c r="D16" s="15"/>
      <c r="E16" s="15"/>
      <c r="F16" s="15"/>
      <c r="G16" s="15"/>
      <c r="H16" s="15"/>
      <c r="I16" s="15"/>
      <c r="J16" s="70"/>
    </row>
    <row r="17" spans="2:10">
      <c r="B17" s="70"/>
      <c r="C17" s="365"/>
      <c r="D17" s="15"/>
      <c r="E17" s="15"/>
      <c r="F17" s="15"/>
      <c r="G17" s="15"/>
      <c r="H17" s="15"/>
      <c r="I17" s="15"/>
      <c r="J17" s="70"/>
    </row>
    <row r="18" spans="2:10">
      <c r="B18" s="70"/>
      <c r="C18" s="365"/>
      <c r="D18" s="15"/>
      <c r="E18" s="15"/>
      <c r="F18" s="15"/>
      <c r="G18" s="15"/>
      <c r="H18" s="15"/>
      <c r="I18" s="15"/>
      <c r="J18" s="70"/>
    </row>
    <row r="19" spans="2:10">
      <c r="B19" s="70"/>
      <c r="C19" s="365"/>
      <c r="D19" s="15"/>
      <c r="E19" s="15"/>
      <c r="F19" s="15"/>
      <c r="G19" s="15"/>
      <c r="H19" s="15"/>
      <c r="I19" s="15"/>
      <c r="J19" s="70"/>
    </row>
    <row r="20" spans="2:10">
      <c r="B20" s="70"/>
      <c r="C20" s="365"/>
      <c r="D20" s="15"/>
      <c r="E20" s="15"/>
      <c r="F20" s="15"/>
      <c r="G20" s="15"/>
      <c r="H20" s="15"/>
      <c r="I20" s="15"/>
      <c r="J20" s="70"/>
    </row>
    <row r="21" spans="2:10">
      <c r="B21" s="70"/>
      <c r="C21" s="365"/>
      <c r="D21" s="15"/>
      <c r="E21" s="15"/>
      <c r="F21" s="15"/>
      <c r="G21" s="15"/>
      <c r="H21" s="15"/>
      <c r="I21" s="15"/>
      <c r="J21" s="70"/>
    </row>
    <row r="22" spans="2:10">
      <c r="B22" s="70"/>
      <c r="C22" s="344"/>
      <c r="D22" s="15"/>
      <c r="E22" s="15"/>
      <c r="F22" s="15"/>
      <c r="G22" s="15"/>
      <c r="H22" s="15"/>
      <c r="I22" s="15"/>
      <c r="J22" s="70"/>
    </row>
    <row r="23" spans="2:10">
      <c r="B23" s="70"/>
      <c r="C23" s="488" t="s">
        <v>2008</v>
      </c>
      <c r="D23" s="363">
        <f t="shared" ref="D23:I23" si="0">SUM(D6:D22)</f>
        <v>0</v>
      </c>
      <c r="E23" s="363">
        <f t="shared" si="0"/>
        <v>0</v>
      </c>
      <c r="F23" s="363">
        <f t="shared" si="0"/>
        <v>0</v>
      </c>
      <c r="G23" s="363">
        <f t="shared" si="0"/>
        <v>0</v>
      </c>
      <c r="H23" s="363">
        <f t="shared" si="0"/>
        <v>0</v>
      </c>
      <c r="I23" s="489">
        <f t="shared" si="0"/>
        <v>0</v>
      </c>
      <c r="J23" s="70"/>
    </row>
    <row r="24" spans="2:10">
      <c r="B24" s="70"/>
      <c r="C24" s="488"/>
      <c r="D24" s="495">
        <f>SUM(D23:E23)</f>
        <v>0</v>
      </c>
      <c r="E24" s="495"/>
      <c r="F24" s="495">
        <f>SUM(F23:H23)</f>
        <v>0</v>
      </c>
      <c r="G24" s="495"/>
      <c r="H24" s="495"/>
      <c r="I24" s="490"/>
      <c r="J24" s="70"/>
    </row>
    <row r="25" spans="2:10">
      <c r="B25" s="70"/>
      <c r="C25" s="488"/>
      <c r="D25" s="491">
        <f>SUM(D24:H24,I23)</f>
        <v>0</v>
      </c>
      <c r="E25" s="491"/>
      <c r="F25" s="491"/>
      <c r="G25" s="491"/>
      <c r="H25" s="491"/>
      <c r="I25" s="491"/>
      <c r="J25" s="70"/>
    </row>
    <row r="26" spans="2:10">
      <c r="B26" s="70"/>
      <c r="C26" s="487" t="s">
        <v>2009</v>
      </c>
      <c r="D26" s="487"/>
      <c r="E26" s="487"/>
      <c r="F26" s="487"/>
      <c r="G26" s="487"/>
      <c r="H26" s="487"/>
      <c r="I26" s="487"/>
      <c r="J26" s="70"/>
    </row>
    <row r="27" spans="2:10">
      <c r="B27" s="70"/>
      <c r="C27" s="344" t="s">
        <v>2010</v>
      </c>
      <c r="D27" s="15"/>
      <c r="E27" s="364"/>
      <c r="F27" s="364"/>
      <c r="G27" s="364"/>
      <c r="H27" s="364"/>
      <c r="I27" s="364"/>
      <c r="J27" s="70"/>
    </row>
    <row r="28" spans="2:10">
      <c r="B28" s="70"/>
      <c r="C28" s="128"/>
      <c r="D28" s="364"/>
      <c r="E28" s="364"/>
      <c r="F28" s="364"/>
      <c r="G28" s="364"/>
      <c r="H28" s="364"/>
      <c r="I28" s="364"/>
      <c r="J28" s="70"/>
    </row>
    <row r="29" spans="2:10">
      <c r="B29" s="70"/>
      <c r="C29" s="128"/>
      <c r="D29" s="364"/>
      <c r="E29" s="364"/>
      <c r="F29" s="364"/>
      <c r="G29" s="364"/>
      <c r="H29" s="364"/>
      <c r="I29" s="364"/>
      <c r="J29" s="70"/>
    </row>
    <row r="30" spans="2:10">
      <c r="B30" s="70"/>
      <c r="C30" s="128"/>
      <c r="D30" s="364"/>
      <c r="E30" s="364"/>
      <c r="F30" s="364"/>
      <c r="G30" s="364"/>
      <c r="H30" s="364"/>
      <c r="I30" s="364"/>
      <c r="J30" s="70"/>
    </row>
    <row r="31" spans="2:10">
      <c r="B31" s="70"/>
      <c r="C31" s="488" t="s">
        <v>2011</v>
      </c>
      <c r="D31" s="363">
        <f t="shared" ref="D31:I31" si="1">SUM(D27:D30)</f>
        <v>0</v>
      </c>
      <c r="E31" s="363">
        <f t="shared" si="1"/>
        <v>0</v>
      </c>
      <c r="F31" s="363">
        <f t="shared" si="1"/>
        <v>0</v>
      </c>
      <c r="G31" s="363">
        <f t="shared" si="1"/>
        <v>0</v>
      </c>
      <c r="H31" s="363">
        <f t="shared" si="1"/>
        <v>0</v>
      </c>
      <c r="I31" s="489">
        <f t="shared" si="1"/>
        <v>0</v>
      </c>
      <c r="J31" s="70"/>
    </row>
    <row r="32" spans="2:10">
      <c r="B32" s="70"/>
      <c r="C32" s="488"/>
      <c r="D32" s="491">
        <f>SUM(D31:E31)</f>
        <v>0</v>
      </c>
      <c r="E32" s="491"/>
      <c r="F32" s="492">
        <f>SUM(F31:H31)</f>
        <v>0</v>
      </c>
      <c r="G32" s="493"/>
      <c r="H32" s="494"/>
      <c r="I32" s="490"/>
      <c r="J32" s="70"/>
    </row>
    <row r="33" spans="2:10">
      <c r="B33" s="70"/>
      <c r="C33" s="488"/>
      <c r="D33" s="491">
        <f>SUM(D32:H32,I31)</f>
        <v>0</v>
      </c>
      <c r="E33" s="491"/>
      <c r="F33" s="491"/>
      <c r="G33" s="491"/>
      <c r="H33" s="491"/>
      <c r="I33" s="491"/>
      <c r="J33" s="5"/>
    </row>
    <row r="34" spans="2:10">
      <c r="B34" s="70"/>
      <c r="C34" s="480" t="s">
        <v>6</v>
      </c>
      <c r="D34" s="481"/>
      <c r="E34" s="482"/>
      <c r="F34" s="482"/>
      <c r="G34" s="482"/>
      <c r="H34" s="482"/>
      <c r="I34" s="483"/>
      <c r="J34" s="70"/>
    </row>
    <row r="35" spans="2:10" ht="49.5" customHeight="1">
      <c r="B35" s="70"/>
      <c r="C35" s="480"/>
      <c r="D35" s="484"/>
      <c r="E35" s="485"/>
      <c r="F35" s="485"/>
      <c r="G35" s="485"/>
      <c r="H35" s="485"/>
      <c r="I35" s="486"/>
      <c r="J35" s="70"/>
    </row>
    <row r="36" spans="2:10">
      <c r="B36" s="70"/>
      <c r="C36" s="70"/>
      <c r="D36" s="70"/>
      <c r="E36" s="70"/>
      <c r="F36" s="70"/>
      <c r="G36" s="70"/>
      <c r="H36" s="70"/>
      <c r="I36" s="70"/>
      <c r="J36" s="70"/>
    </row>
    <row r="37" spans="2:10">
      <c r="B37" s="70"/>
      <c r="C37" s="70"/>
      <c r="D37" s="4"/>
      <c r="E37" s="4"/>
      <c r="F37" s="4"/>
      <c r="G37" s="4"/>
      <c r="H37" s="4"/>
      <c r="I37" s="70"/>
      <c r="J37" s="70"/>
    </row>
    <row r="38" spans="2:10">
      <c r="B38" s="70"/>
      <c r="C38" s="70"/>
      <c r="D38" s="4"/>
      <c r="E38" s="4"/>
      <c r="F38" s="4"/>
      <c r="G38" s="4"/>
      <c r="H38" s="4"/>
      <c r="I38" s="70"/>
      <c r="J38" s="70"/>
    </row>
    <row r="39" spans="2:10">
      <c r="B39" s="70"/>
      <c r="C39" s="70"/>
      <c r="D39" s="4"/>
      <c r="E39" s="4"/>
      <c r="F39" s="4"/>
      <c r="G39" s="4"/>
      <c r="H39" s="4"/>
      <c r="I39" s="70"/>
      <c r="J39" s="70"/>
    </row>
    <row r="40" spans="2:10">
      <c r="B40" s="70"/>
      <c r="C40" s="70"/>
      <c r="D40" s="4"/>
      <c r="E40" s="4"/>
      <c r="F40" s="4"/>
      <c r="G40" s="4"/>
      <c r="H40" s="4"/>
      <c r="I40" s="70"/>
      <c r="J40" s="70"/>
    </row>
    <row r="41" spans="2:10">
      <c r="B41" s="70"/>
      <c r="C41" s="70"/>
      <c r="D41" s="70"/>
      <c r="E41" s="70"/>
      <c r="F41" s="70"/>
      <c r="G41" s="70"/>
      <c r="H41" s="70"/>
      <c r="I41" s="70"/>
      <c r="J41" s="70"/>
    </row>
  </sheetData>
  <mergeCells count="22">
    <mergeCell ref="C2:I2"/>
    <mergeCell ref="C3:C5"/>
    <mergeCell ref="D3:E3"/>
    <mergeCell ref="F3:H3"/>
    <mergeCell ref="I3:I5"/>
    <mergeCell ref="D4:D5"/>
    <mergeCell ref="E4:E5"/>
    <mergeCell ref="F4:F5"/>
    <mergeCell ref="G4:H4"/>
    <mergeCell ref="C23:C25"/>
    <mergeCell ref="I23:I24"/>
    <mergeCell ref="D24:E24"/>
    <mergeCell ref="F24:H24"/>
    <mergeCell ref="D25:I25"/>
    <mergeCell ref="C34:C35"/>
    <mergeCell ref="D34:I35"/>
    <mergeCell ref="C26:I26"/>
    <mergeCell ref="C31:C33"/>
    <mergeCell ref="I31:I32"/>
    <mergeCell ref="D32:E32"/>
    <mergeCell ref="F32:H32"/>
    <mergeCell ref="D33:I33"/>
  </mergeCells>
  <dataValidations count="2">
    <dataValidation type="custom" allowBlank="1" showInputMessage="1" showErrorMessage="1" error="!! No altere las fórmulas !!" prompt="!! No altere las fórmulas !!" sqref="D24:H24 D25:I25 I23:I24 D32:H32 I31:I32 D33:I33" xr:uid="{00000000-0002-0000-0200-000000000000}">
      <formula1>0</formula1>
    </dataValidation>
    <dataValidation type="custom" allowBlank="1" showInputMessage="1" showErrorMessage="1" error="!! No modifique esta información!!" prompt="!! No modifique esta información!!" sqref="C23:C25 C26:I26 C31:C35 C2:I5" xr:uid="{00000000-0002-0000-0200-000001000000}">
      <formula1>0</formula1>
    </dataValidation>
  </dataValidations>
  <printOptions horizontalCentered="1"/>
  <pageMargins left="0.51181102362204722" right="0.31496062992125984" top="0.74803149606299213" bottom="0.74803149606299213" header="0.59055118110236227" footer="0.59055118110236227"/>
  <pageSetup paperSize="5" scale="90" firstPageNumber="3" orientation="landscape" useFirstPageNumber="1"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B1:BH1645"/>
  <sheetViews>
    <sheetView view="pageBreakPreview" zoomScale="90" zoomScaleNormal="115" zoomScaleSheetLayoutView="90" workbookViewId="0">
      <selection activeCell="R39" sqref="R39"/>
    </sheetView>
  </sheetViews>
  <sheetFormatPr baseColWidth="10" defaultColWidth="11.5" defaultRowHeight="15"/>
  <cols>
    <col min="1" max="1" width="5.5" style="97" customWidth="1"/>
    <col min="2" max="2" width="37.5" style="97" customWidth="1"/>
    <col min="3" max="3" width="39.6640625" style="342" customWidth="1"/>
    <col min="4" max="4" width="48.1640625" style="97" customWidth="1"/>
    <col min="5" max="5" width="9.6640625" style="111" hidden="1" customWidth="1"/>
    <col min="6" max="6" width="10.5" style="97" customWidth="1"/>
    <col min="7" max="7" width="10" style="97" customWidth="1"/>
    <col min="8" max="8" width="11" style="97" customWidth="1"/>
    <col min="9" max="9" width="10" style="97" customWidth="1"/>
    <col min="10" max="10" width="10.5" style="97" customWidth="1"/>
    <col min="11" max="11" width="10.33203125" style="97" customWidth="1"/>
    <col min="12" max="12" width="10.83203125" style="97" customWidth="1"/>
    <col min="13" max="13" width="14.5" style="97" hidden="1" customWidth="1"/>
    <col min="14" max="14" width="15.1640625" style="97" hidden="1" customWidth="1"/>
    <col min="15" max="15" width="24.1640625" style="97" customWidth="1"/>
    <col min="16" max="16" width="8.5" style="97" customWidth="1"/>
    <col min="17" max="17" width="39.1640625" style="97" customWidth="1"/>
    <col min="18" max="18" width="35.33203125" style="97" customWidth="1"/>
    <col min="19" max="19" width="17.1640625" style="97" customWidth="1"/>
    <col min="20" max="20" width="38.6640625" style="97" customWidth="1"/>
    <col min="21" max="21" width="19.1640625" style="97" customWidth="1"/>
    <col min="22" max="22" width="43.33203125" style="97" hidden="1" customWidth="1"/>
    <col min="23" max="23" width="32.1640625" style="97" hidden="1" customWidth="1"/>
    <col min="24" max="24" width="36.33203125" style="97" hidden="1" customWidth="1"/>
    <col min="25" max="25" width="39" style="97" hidden="1" customWidth="1"/>
    <col min="26" max="26" width="54.83203125" style="97" hidden="1" customWidth="1"/>
    <col min="27" max="27" width="65" style="97" hidden="1" customWidth="1"/>
    <col min="28" max="28" width="44.5" style="97" hidden="1" customWidth="1"/>
    <col min="29" max="29" width="56.33203125" style="97" customWidth="1"/>
    <col min="30" max="30" width="17.6640625" style="97" customWidth="1"/>
    <col min="31" max="31" width="51.5" style="97" customWidth="1"/>
    <col min="32" max="32" width="30.5" style="97" customWidth="1"/>
    <col min="33" max="33" width="37.5" style="97" customWidth="1"/>
    <col min="34" max="34" width="40" style="97" customWidth="1"/>
    <col min="35" max="35" width="47.83203125" style="97" customWidth="1"/>
    <col min="36" max="36" width="46" style="97" customWidth="1"/>
    <col min="37" max="37" width="48.5" style="97" customWidth="1"/>
    <col min="38" max="38" width="46.1640625" style="97" customWidth="1"/>
    <col min="39" max="39" width="35" style="97" customWidth="1"/>
    <col min="40" max="40" width="39.5" style="97" customWidth="1"/>
    <col min="41" max="41" width="22.6640625" style="97" customWidth="1"/>
    <col min="42" max="42" width="29.5" style="97" customWidth="1"/>
    <col min="43" max="43" width="22.33203125" style="97" customWidth="1"/>
    <col min="44" max="44" width="26.83203125" style="97" customWidth="1"/>
    <col min="45" max="45" width="22.5" style="97" customWidth="1"/>
    <col min="46" max="46" width="19.33203125" style="97" customWidth="1"/>
    <col min="47" max="47" width="25" style="97" customWidth="1"/>
    <col min="48" max="48" width="24" style="97" customWidth="1"/>
    <col min="49" max="49" width="20" style="97" customWidth="1"/>
    <col min="50" max="50" width="23.1640625" style="97" customWidth="1"/>
    <col min="51" max="51" width="31.33203125" style="97" customWidth="1"/>
    <col min="52" max="52" width="24.6640625" style="97" customWidth="1"/>
    <col min="53" max="53" width="22.1640625" style="97" customWidth="1"/>
    <col min="54" max="54" width="28.1640625" style="97" customWidth="1"/>
    <col min="55" max="55" width="16.5" style="97" customWidth="1"/>
    <col min="56" max="56" width="18" style="97" customWidth="1"/>
    <col min="57" max="57" width="14.33203125" style="97" customWidth="1"/>
    <col min="58" max="58" width="11.1640625" style="97" customWidth="1"/>
    <col min="59" max="59" width="18.83203125" style="97" customWidth="1"/>
    <col min="60" max="60" width="13.33203125" style="97" customWidth="1"/>
    <col min="61" max="61" width="11.5" style="97" customWidth="1"/>
    <col min="62" max="62" width="14.5" style="97" customWidth="1"/>
    <col min="63" max="63" width="10.33203125" style="97" customWidth="1"/>
    <col min="64" max="74" width="11.5" style="97" customWidth="1"/>
    <col min="75" max="16384" width="11.5" style="97"/>
  </cols>
  <sheetData>
    <row r="1" spans="2:60" ht="24" customHeight="1"/>
    <row r="2" spans="2:60" ht="20.25" customHeight="1">
      <c r="B2" s="501" t="s">
        <v>2014</v>
      </c>
      <c r="C2" s="501"/>
      <c r="D2" s="501"/>
      <c r="E2" s="501"/>
      <c r="F2" s="501"/>
      <c r="G2" s="501"/>
      <c r="H2" s="501"/>
      <c r="I2" s="501"/>
      <c r="J2" s="501"/>
      <c r="K2" s="501"/>
      <c r="L2" s="501"/>
      <c r="M2" s="501"/>
      <c r="N2" s="501"/>
      <c r="O2" s="68"/>
    </row>
    <row r="3" spans="2:60" ht="16.5" customHeight="1">
      <c r="B3" s="101" t="s">
        <v>1273</v>
      </c>
      <c r="C3" s="514" t="s">
        <v>1286</v>
      </c>
      <c r="D3" s="515"/>
      <c r="E3" s="515"/>
      <c r="F3" s="515"/>
      <c r="G3" s="515"/>
      <c r="H3" s="516"/>
      <c r="I3" s="339"/>
      <c r="J3" s="23"/>
      <c r="K3" s="23"/>
      <c r="L3" s="23"/>
      <c r="M3" s="68"/>
      <c r="N3" s="68"/>
      <c r="O3" s="68"/>
    </row>
    <row r="4" spans="2:60">
      <c r="B4" s="502"/>
      <c r="C4" s="503"/>
      <c r="D4" s="503"/>
      <c r="E4" s="503"/>
      <c r="F4" s="503"/>
      <c r="G4" s="503"/>
      <c r="H4" s="503"/>
      <c r="I4" s="504"/>
      <c r="J4" s="504"/>
      <c r="K4" s="504"/>
      <c r="L4" s="504"/>
      <c r="M4" s="503"/>
      <c r="N4" s="505"/>
      <c r="O4" s="68"/>
    </row>
    <row r="5" spans="2:60" ht="15" customHeight="1">
      <c r="B5" s="511" t="s">
        <v>1320</v>
      </c>
      <c r="C5" s="511" t="s">
        <v>1999</v>
      </c>
      <c r="D5" s="511" t="s">
        <v>1318</v>
      </c>
      <c r="E5" s="511" t="s">
        <v>1298</v>
      </c>
      <c r="F5" s="506" t="s">
        <v>1135</v>
      </c>
      <c r="G5" s="506"/>
      <c r="H5" s="506"/>
      <c r="I5" s="506"/>
      <c r="J5" s="506"/>
      <c r="K5" s="506"/>
      <c r="L5" s="506"/>
      <c r="M5" s="506"/>
      <c r="N5" s="506"/>
      <c r="O5" s="68"/>
    </row>
    <row r="6" spans="2:60" ht="24.75" customHeight="1">
      <c r="B6" s="512"/>
      <c r="C6" s="512"/>
      <c r="D6" s="512"/>
      <c r="E6" s="512"/>
      <c r="F6" s="507" t="s">
        <v>1091</v>
      </c>
      <c r="G6" s="508"/>
      <c r="H6" s="506" t="s">
        <v>1092</v>
      </c>
      <c r="I6" s="506"/>
      <c r="J6" s="506"/>
      <c r="K6" s="509" t="s">
        <v>1093</v>
      </c>
      <c r="L6" s="518" t="s">
        <v>1319</v>
      </c>
      <c r="M6" s="521" t="s">
        <v>1293</v>
      </c>
      <c r="N6" s="522" t="s">
        <v>1315</v>
      </c>
      <c r="O6" s="68"/>
      <c r="BH6" s="26"/>
    </row>
    <row r="7" spans="2:60" ht="11.25" customHeight="1">
      <c r="B7" s="512"/>
      <c r="C7" s="512"/>
      <c r="D7" s="512"/>
      <c r="E7" s="512"/>
      <c r="F7" s="506" t="s">
        <v>2</v>
      </c>
      <c r="G7" s="506" t="s">
        <v>3</v>
      </c>
      <c r="H7" s="497" t="s">
        <v>2</v>
      </c>
      <c r="I7" s="499" t="s">
        <v>3</v>
      </c>
      <c r="J7" s="500"/>
      <c r="K7" s="509"/>
      <c r="L7" s="519"/>
      <c r="M7" s="521"/>
      <c r="N7" s="522"/>
      <c r="O7" s="68"/>
    </row>
    <row r="8" spans="2:60" ht="18.75" customHeight="1">
      <c r="B8" s="513"/>
      <c r="C8" s="513"/>
      <c r="D8" s="513"/>
      <c r="E8" s="513"/>
      <c r="F8" s="506"/>
      <c r="G8" s="506"/>
      <c r="H8" s="498"/>
      <c r="I8" s="96" t="s">
        <v>4</v>
      </c>
      <c r="J8" s="96" t="s">
        <v>5</v>
      </c>
      <c r="K8" s="510"/>
      <c r="L8" s="520"/>
      <c r="M8" s="521"/>
      <c r="N8" s="522"/>
      <c r="O8" s="68"/>
    </row>
    <row r="9" spans="2:60" ht="19.5" customHeight="1">
      <c r="B9" s="84" t="s">
        <v>1268</v>
      </c>
      <c r="C9" s="344" t="s">
        <v>2001</v>
      </c>
      <c r="D9" s="100"/>
      <c r="E9" s="130" t="s">
        <v>1094</v>
      </c>
      <c r="F9" s="15"/>
      <c r="G9" s="15"/>
      <c r="H9" s="15"/>
      <c r="I9" s="15"/>
      <c r="J9" s="15"/>
      <c r="K9" s="15"/>
      <c r="L9" s="92">
        <f t="shared" ref="L9:L33" si="0">SUM(F9:K9)</f>
        <v>0</v>
      </c>
      <c r="M9" s="118">
        <v>0.81</v>
      </c>
      <c r="N9" s="121">
        <f>L9*M9</f>
        <v>0</v>
      </c>
      <c r="O9" s="68"/>
    </row>
    <row r="10" spans="2:60" ht="19.5" customHeight="1">
      <c r="B10" s="84" t="s">
        <v>1275</v>
      </c>
      <c r="C10" s="344" t="s">
        <v>2000</v>
      </c>
      <c r="D10" s="100"/>
      <c r="E10" s="130"/>
      <c r="F10" s="15"/>
      <c r="G10" s="15"/>
      <c r="H10" s="15"/>
      <c r="I10" s="15"/>
      <c r="J10" s="15"/>
      <c r="K10" s="15"/>
      <c r="L10" s="92">
        <f t="shared" si="0"/>
        <v>0</v>
      </c>
      <c r="M10" s="118">
        <v>0.5</v>
      </c>
      <c r="N10" s="121">
        <f>L10*M10</f>
        <v>0</v>
      </c>
      <c r="O10" s="68"/>
    </row>
    <row r="11" spans="2:60" ht="18.75" customHeight="1">
      <c r="B11" s="93">
        <f>COUNTIF(B9:B10,"*")</f>
        <v>2</v>
      </c>
      <c r="C11" s="90">
        <f>COUNTIF(C9:C10,"*")</f>
        <v>2</v>
      </c>
      <c r="D11" s="90" t="s">
        <v>1267</v>
      </c>
      <c r="E11" s="90"/>
      <c r="F11" s="91">
        <f t="shared" ref="F11:K11" si="1">SUM(F9:F10)</f>
        <v>0</v>
      </c>
      <c r="G11" s="91">
        <f t="shared" si="1"/>
        <v>0</v>
      </c>
      <c r="H11" s="91">
        <f t="shared" si="1"/>
        <v>0</v>
      </c>
      <c r="I11" s="91">
        <f t="shared" si="1"/>
        <v>0</v>
      </c>
      <c r="J11" s="91">
        <f t="shared" si="1"/>
        <v>0</v>
      </c>
      <c r="K11" s="91">
        <f t="shared" si="1"/>
        <v>0</v>
      </c>
      <c r="L11" s="91">
        <f t="shared" si="0"/>
        <v>0</v>
      </c>
      <c r="M11" s="119"/>
      <c r="N11" s="91">
        <f>SUM(N9:N10)</f>
        <v>0</v>
      </c>
      <c r="O11" s="68"/>
    </row>
    <row r="12" spans="2:60" ht="18.75" customHeight="1">
      <c r="B12" s="84">
        <v>3</v>
      </c>
      <c r="C12" s="344"/>
      <c r="D12" s="100"/>
      <c r="E12" s="130"/>
      <c r="F12" s="16"/>
      <c r="G12" s="15"/>
      <c r="H12" s="15"/>
      <c r="I12" s="15"/>
      <c r="J12" s="15"/>
      <c r="K12" s="15"/>
      <c r="L12" s="92">
        <f t="shared" si="0"/>
        <v>0</v>
      </c>
      <c r="M12" s="118">
        <v>0.05</v>
      </c>
      <c r="N12" s="121">
        <f>L12*M12</f>
        <v>0</v>
      </c>
      <c r="O12" s="68"/>
    </row>
    <row r="13" spans="2:60" ht="18.75" customHeight="1">
      <c r="B13" s="84">
        <v>4</v>
      </c>
      <c r="C13" s="344"/>
      <c r="D13" s="100"/>
      <c r="E13" s="130"/>
      <c r="F13" s="16"/>
      <c r="G13" s="15"/>
      <c r="H13" s="15"/>
      <c r="I13" s="15"/>
      <c r="J13" s="15"/>
      <c r="K13" s="15"/>
      <c r="L13" s="92">
        <f t="shared" si="0"/>
        <v>0</v>
      </c>
      <c r="M13" s="118">
        <v>0.5</v>
      </c>
      <c r="N13" s="121">
        <f>L13*M13</f>
        <v>0</v>
      </c>
      <c r="O13" s="68"/>
    </row>
    <row r="14" spans="2:60" ht="18.75" customHeight="1">
      <c r="B14" s="93">
        <f>COUNTIF(B12:B13,"*")</f>
        <v>0</v>
      </c>
      <c r="C14" s="90">
        <f>COUNTIF(C12:C13,"*")</f>
        <v>0</v>
      </c>
      <c r="D14" s="90" t="s">
        <v>1267</v>
      </c>
      <c r="E14" s="90"/>
      <c r="F14" s="91">
        <f t="shared" ref="F14:K14" si="2">SUM(F12:F13)</f>
        <v>0</v>
      </c>
      <c r="G14" s="91">
        <f t="shared" si="2"/>
        <v>0</v>
      </c>
      <c r="H14" s="91">
        <f t="shared" si="2"/>
        <v>0</v>
      </c>
      <c r="I14" s="91">
        <f t="shared" si="2"/>
        <v>0</v>
      </c>
      <c r="J14" s="91">
        <f t="shared" si="2"/>
        <v>0</v>
      </c>
      <c r="K14" s="91">
        <f t="shared" si="2"/>
        <v>0</v>
      </c>
      <c r="L14" s="91">
        <f t="shared" si="0"/>
        <v>0</v>
      </c>
      <c r="M14" s="119"/>
      <c r="N14" s="91">
        <f>SUM(N12:N13)</f>
        <v>0</v>
      </c>
      <c r="O14" s="68"/>
    </row>
    <row r="15" spans="2:60" ht="18.75" customHeight="1">
      <c r="B15" s="84">
        <v>5</v>
      </c>
      <c r="C15" s="344"/>
      <c r="D15" s="100"/>
      <c r="E15" s="130"/>
      <c r="F15" s="16"/>
      <c r="G15" s="15"/>
      <c r="H15" s="15"/>
      <c r="I15" s="15"/>
      <c r="J15" s="15"/>
      <c r="K15" s="15"/>
      <c r="L15" s="92">
        <f t="shared" si="0"/>
        <v>0</v>
      </c>
      <c r="M15" s="118"/>
      <c r="N15" s="121">
        <f>L15*M15</f>
        <v>0</v>
      </c>
      <c r="O15" s="68"/>
    </row>
    <row r="16" spans="2:60" ht="18.75" customHeight="1">
      <c r="B16" s="84">
        <v>6</v>
      </c>
      <c r="C16" s="344"/>
      <c r="D16" s="100"/>
      <c r="E16" s="130"/>
      <c r="F16" s="16"/>
      <c r="G16" s="15"/>
      <c r="H16" s="15"/>
      <c r="I16" s="15"/>
      <c r="J16" s="15"/>
      <c r="K16" s="15"/>
      <c r="L16" s="92">
        <f t="shared" si="0"/>
        <v>0</v>
      </c>
      <c r="M16" s="118"/>
      <c r="N16" s="121">
        <f>L16*M16</f>
        <v>0</v>
      </c>
      <c r="O16" s="68"/>
    </row>
    <row r="17" spans="2:15" ht="18.75" customHeight="1">
      <c r="B17" s="93">
        <f>COUNTIF(B15:B16,"*")</f>
        <v>0</v>
      </c>
      <c r="C17" s="90">
        <f>COUNTIF(C15:C16,"*")</f>
        <v>0</v>
      </c>
      <c r="D17" s="90" t="s">
        <v>1267</v>
      </c>
      <c r="E17" s="90"/>
      <c r="F17" s="91">
        <f t="shared" ref="F17:K17" si="3">SUM(F15:F16)</f>
        <v>0</v>
      </c>
      <c r="G17" s="91">
        <f t="shared" si="3"/>
        <v>0</v>
      </c>
      <c r="H17" s="91">
        <f t="shared" si="3"/>
        <v>0</v>
      </c>
      <c r="I17" s="91">
        <f t="shared" si="3"/>
        <v>0</v>
      </c>
      <c r="J17" s="91">
        <f t="shared" si="3"/>
        <v>0</v>
      </c>
      <c r="K17" s="91">
        <f t="shared" si="3"/>
        <v>0</v>
      </c>
      <c r="L17" s="91">
        <f t="shared" si="0"/>
        <v>0</v>
      </c>
      <c r="M17" s="119"/>
      <c r="N17" s="91">
        <f>SUM(N15:N16)</f>
        <v>0</v>
      </c>
      <c r="O17" s="68"/>
    </row>
    <row r="18" spans="2:15" ht="21" customHeight="1">
      <c r="B18" s="84">
        <v>7</v>
      </c>
      <c r="C18" s="344"/>
      <c r="D18" s="100"/>
      <c r="E18" s="130"/>
      <c r="F18" s="16"/>
      <c r="G18" s="15"/>
      <c r="H18" s="15"/>
      <c r="I18" s="15"/>
      <c r="J18" s="15"/>
      <c r="K18" s="15"/>
      <c r="L18" s="92">
        <f t="shared" si="0"/>
        <v>0</v>
      </c>
      <c r="M18" s="118"/>
      <c r="N18" s="121">
        <f>L18*M18</f>
        <v>0</v>
      </c>
      <c r="O18" s="68"/>
    </row>
    <row r="19" spans="2:15" ht="23.25" customHeight="1">
      <c r="B19" s="84">
        <v>8</v>
      </c>
      <c r="C19" s="344"/>
      <c r="D19" s="100"/>
      <c r="E19" s="130"/>
      <c r="F19" s="16"/>
      <c r="G19" s="15"/>
      <c r="H19" s="15"/>
      <c r="I19" s="15"/>
      <c r="J19" s="15"/>
      <c r="K19" s="15"/>
      <c r="L19" s="92">
        <f t="shared" si="0"/>
        <v>0</v>
      </c>
      <c r="M19" s="118"/>
      <c r="N19" s="121">
        <f>L19*M19</f>
        <v>0</v>
      </c>
      <c r="O19" s="68"/>
    </row>
    <row r="20" spans="2:15" ht="15.75" customHeight="1">
      <c r="B20" s="93">
        <f>COUNTIF(B18:B19,"*")</f>
        <v>0</v>
      </c>
      <c r="C20" s="90">
        <f>COUNTIF(C18:C19,"*")</f>
        <v>0</v>
      </c>
      <c r="D20" s="90" t="s">
        <v>1267</v>
      </c>
      <c r="E20" s="90"/>
      <c r="F20" s="91">
        <f t="shared" ref="F20:K20" si="4">SUM(F18:F19)</f>
        <v>0</v>
      </c>
      <c r="G20" s="91">
        <f t="shared" si="4"/>
        <v>0</v>
      </c>
      <c r="H20" s="91">
        <f t="shared" si="4"/>
        <v>0</v>
      </c>
      <c r="I20" s="91">
        <f t="shared" si="4"/>
        <v>0</v>
      </c>
      <c r="J20" s="91">
        <f t="shared" si="4"/>
        <v>0</v>
      </c>
      <c r="K20" s="91">
        <f t="shared" si="4"/>
        <v>0</v>
      </c>
      <c r="L20" s="91">
        <f t="shared" si="0"/>
        <v>0</v>
      </c>
      <c r="M20" s="119"/>
      <c r="N20" s="91">
        <f>SUM(N18:N19)</f>
        <v>0</v>
      </c>
      <c r="O20" s="68"/>
    </row>
    <row r="21" spans="2:15" ht="18.75" hidden="1" customHeight="1">
      <c r="B21" s="84">
        <v>9</v>
      </c>
      <c r="C21" s="344"/>
      <c r="D21" s="100"/>
      <c r="E21" s="130"/>
      <c r="F21" s="16"/>
      <c r="G21" s="15"/>
      <c r="H21" s="15"/>
      <c r="I21" s="15"/>
      <c r="J21" s="15"/>
      <c r="K21" s="15"/>
      <c r="L21" s="92">
        <f t="shared" si="0"/>
        <v>0</v>
      </c>
      <c r="M21" s="118"/>
      <c r="N21" s="121">
        <f>L21*M21</f>
        <v>0</v>
      </c>
      <c r="O21" s="68"/>
    </row>
    <row r="22" spans="2:15" ht="18.75" hidden="1" customHeight="1">
      <c r="B22" s="84">
        <v>10</v>
      </c>
      <c r="C22" s="344"/>
      <c r="D22" s="100"/>
      <c r="E22" s="130"/>
      <c r="F22" s="16"/>
      <c r="G22" s="15"/>
      <c r="H22" s="15"/>
      <c r="I22" s="15"/>
      <c r="J22" s="15"/>
      <c r="K22" s="15"/>
      <c r="L22" s="92">
        <f t="shared" si="0"/>
        <v>0</v>
      </c>
      <c r="M22" s="118"/>
      <c r="N22" s="121">
        <f>L22*M22</f>
        <v>0</v>
      </c>
      <c r="O22" s="68"/>
    </row>
    <row r="23" spans="2:15" ht="18.75" hidden="1" customHeight="1">
      <c r="B23" s="93">
        <f>COUNTIF(B21:B22,"*")</f>
        <v>0</v>
      </c>
      <c r="C23" s="90">
        <f>COUNTIF(C21:C22,"*")</f>
        <v>0</v>
      </c>
      <c r="D23" s="90" t="s">
        <v>1267</v>
      </c>
      <c r="E23" s="90"/>
      <c r="F23" s="91">
        <f t="shared" ref="F23:K23" si="5">SUM(F21:F22)</f>
        <v>0</v>
      </c>
      <c r="G23" s="91">
        <f t="shared" si="5"/>
        <v>0</v>
      </c>
      <c r="H23" s="91">
        <f t="shared" si="5"/>
        <v>0</v>
      </c>
      <c r="I23" s="91">
        <f t="shared" si="5"/>
        <v>0</v>
      </c>
      <c r="J23" s="91">
        <f t="shared" si="5"/>
        <v>0</v>
      </c>
      <c r="K23" s="91">
        <f t="shared" si="5"/>
        <v>0</v>
      </c>
      <c r="L23" s="91">
        <f t="shared" si="0"/>
        <v>0</v>
      </c>
      <c r="M23" s="119"/>
      <c r="N23" s="91">
        <f>SUM(N21:N22)</f>
        <v>0</v>
      </c>
      <c r="O23" s="68"/>
    </row>
    <row r="24" spans="2:15" ht="18.75" hidden="1" customHeight="1">
      <c r="B24" s="84">
        <v>11</v>
      </c>
      <c r="C24" s="344"/>
      <c r="D24" s="100"/>
      <c r="E24" s="130"/>
      <c r="F24" s="16"/>
      <c r="G24" s="15"/>
      <c r="H24" s="15"/>
      <c r="I24" s="15"/>
      <c r="J24" s="15"/>
      <c r="K24" s="15"/>
      <c r="L24" s="92">
        <f t="shared" si="0"/>
        <v>0</v>
      </c>
      <c r="M24" s="118"/>
      <c r="N24" s="121">
        <f>L24*M24</f>
        <v>0</v>
      </c>
      <c r="O24" s="68"/>
    </row>
    <row r="25" spans="2:15" ht="18.75" hidden="1" customHeight="1">
      <c r="B25" s="84">
        <v>12</v>
      </c>
      <c r="C25" s="344"/>
      <c r="D25" s="100"/>
      <c r="E25" s="130"/>
      <c r="F25" s="16"/>
      <c r="G25" s="15"/>
      <c r="H25" s="15"/>
      <c r="I25" s="15"/>
      <c r="J25" s="15"/>
      <c r="K25" s="15"/>
      <c r="L25" s="92">
        <f t="shared" si="0"/>
        <v>0</v>
      </c>
      <c r="M25" s="118"/>
      <c r="N25" s="121">
        <f>L25*M25</f>
        <v>0</v>
      </c>
      <c r="O25" s="68"/>
    </row>
    <row r="26" spans="2:15" ht="18.75" hidden="1" customHeight="1">
      <c r="B26" s="93">
        <f>COUNTIF(B24:B25,"*")</f>
        <v>0</v>
      </c>
      <c r="C26" s="90">
        <f>COUNTIF(C24:C25,"*")</f>
        <v>0</v>
      </c>
      <c r="D26" s="90" t="s">
        <v>1267</v>
      </c>
      <c r="E26" s="90"/>
      <c r="F26" s="91">
        <f t="shared" ref="F26:K26" si="6">SUM(F24:F25)</f>
        <v>0</v>
      </c>
      <c r="G26" s="91">
        <f t="shared" si="6"/>
        <v>0</v>
      </c>
      <c r="H26" s="91">
        <f t="shared" si="6"/>
        <v>0</v>
      </c>
      <c r="I26" s="91">
        <f t="shared" si="6"/>
        <v>0</v>
      </c>
      <c r="J26" s="91">
        <f t="shared" si="6"/>
        <v>0</v>
      </c>
      <c r="K26" s="91">
        <f t="shared" si="6"/>
        <v>0</v>
      </c>
      <c r="L26" s="91">
        <f t="shared" si="0"/>
        <v>0</v>
      </c>
      <c r="M26" s="119"/>
      <c r="N26" s="91">
        <f>SUM(N24:N25)</f>
        <v>0</v>
      </c>
      <c r="O26" s="68"/>
    </row>
    <row r="27" spans="2:15" ht="25.5" hidden="1" customHeight="1">
      <c r="B27" s="84">
        <v>13</v>
      </c>
      <c r="C27" s="344"/>
      <c r="D27" s="100"/>
      <c r="E27" s="130"/>
      <c r="F27" s="16"/>
      <c r="G27" s="15"/>
      <c r="H27" s="15"/>
      <c r="I27" s="15"/>
      <c r="J27" s="15"/>
      <c r="K27" s="15"/>
      <c r="L27" s="92">
        <f t="shared" si="0"/>
        <v>0</v>
      </c>
      <c r="M27" s="118"/>
      <c r="N27" s="121">
        <f>L27*M27</f>
        <v>0</v>
      </c>
      <c r="O27" s="68"/>
    </row>
    <row r="28" spans="2:15" ht="25.5" hidden="1" customHeight="1">
      <c r="B28" s="84">
        <v>14</v>
      </c>
      <c r="C28" s="344"/>
      <c r="D28" s="100"/>
      <c r="E28" s="130"/>
      <c r="F28" s="16"/>
      <c r="G28" s="15"/>
      <c r="H28" s="15"/>
      <c r="I28" s="15"/>
      <c r="J28" s="15"/>
      <c r="K28" s="15"/>
      <c r="L28" s="92">
        <f t="shared" si="0"/>
        <v>0</v>
      </c>
      <c r="M28" s="118"/>
      <c r="N28" s="121">
        <f>L28*M28</f>
        <v>0</v>
      </c>
      <c r="O28" s="68"/>
    </row>
    <row r="29" spans="2:15" ht="18.75" hidden="1" customHeight="1">
      <c r="B29" s="93">
        <f>COUNTIF(B27:B28,"*")</f>
        <v>0</v>
      </c>
      <c r="C29" s="90">
        <f>COUNTIF(C27:C28,"*")</f>
        <v>0</v>
      </c>
      <c r="D29" s="90" t="s">
        <v>1267</v>
      </c>
      <c r="E29" s="90"/>
      <c r="F29" s="91">
        <f t="shared" ref="F29:K29" si="7">SUM(F27:F28)</f>
        <v>0</v>
      </c>
      <c r="G29" s="91">
        <f t="shared" si="7"/>
        <v>0</v>
      </c>
      <c r="H29" s="91">
        <f t="shared" si="7"/>
        <v>0</v>
      </c>
      <c r="I29" s="91">
        <f t="shared" si="7"/>
        <v>0</v>
      </c>
      <c r="J29" s="91">
        <f t="shared" si="7"/>
        <v>0</v>
      </c>
      <c r="K29" s="91">
        <f t="shared" si="7"/>
        <v>0</v>
      </c>
      <c r="L29" s="91">
        <f t="shared" si="0"/>
        <v>0</v>
      </c>
      <c r="M29" s="119"/>
      <c r="N29" s="91">
        <f>SUM(N27:N28)</f>
        <v>0</v>
      </c>
      <c r="O29" s="68"/>
    </row>
    <row r="30" spans="2:15" ht="28.5" hidden="1" customHeight="1">
      <c r="B30" s="84">
        <v>15</v>
      </c>
      <c r="C30" s="344"/>
      <c r="D30" s="100" t="s">
        <v>103</v>
      </c>
      <c r="E30" s="130"/>
      <c r="F30" s="16"/>
      <c r="G30" s="15"/>
      <c r="H30" s="15"/>
      <c r="I30" s="15"/>
      <c r="J30" s="15"/>
      <c r="K30" s="15"/>
      <c r="L30" s="92">
        <f t="shared" si="0"/>
        <v>0</v>
      </c>
      <c r="M30" s="118"/>
      <c r="N30" s="121">
        <f>L30*M30</f>
        <v>0</v>
      </c>
      <c r="O30" s="68"/>
    </row>
    <row r="31" spans="2:15" ht="27" hidden="1" customHeight="1">
      <c r="B31" s="84">
        <v>16</v>
      </c>
      <c r="C31" s="344"/>
      <c r="D31" s="100" t="s">
        <v>103</v>
      </c>
      <c r="E31" s="130"/>
      <c r="F31" s="16"/>
      <c r="G31" s="15"/>
      <c r="H31" s="15"/>
      <c r="I31" s="15"/>
      <c r="J31" s="15"/>
      <c r="K31" s="15"/>
      <c r="L31" s="92">
        <f t="shared" si="0"/>
        <v>0</v>
      </c>
      <c r="M31" s="118"/>
      <c r="N31" s="121">
        <f>L31*M31</f>
        <v>0</v>
      </c>
      <c r="O31" s="68"/>
    </row>
    <row r="32" spans="2:15" ht="18.75" hidden="1" customHeight="1">
      <c r="B32" s="93">
        <f>COUNTIF(B30:B31,"*")</f>
        <v>0</v>
      </c>
      <c r="C32" s="90">
        <f>COUNTIF(C30:C31,"*")</f>
        <v>0</v>
      </c>
      <c r="D32" s="90" t="s">
        <v>1267</v>
      </c>
      <c r="E32" s="90"/>
      <c r="F32" s="91">
        <f t="shared" ref="F32:K32" si="8">SUM(F30:F31)</f>
        <v>0</v>
      </c>
      <c r="G32" s="91">
        <f t="shared" si="8"/>
        <v>0</v>
      </c>
      <c r="H32" s="91">
        <f t="shared" si="8"/>
        <v>0</v>
      </c>
      <c r="I32" s="91">
        <f t="shared" si="8"/>
        <v>0</v>
      </c>
      <c r="J32" s="91">
        <f t="shared" si="8"/>
        <v>0</v>
      </c>
      <c r="K32" s="91">
        <f t="shared" si="8"/>
        <v>0</v>
      </c>
      <c r="L32" s="91">
        <f t="shared" si="0"/>
        <v>0</v>
      </c>
      <c r="M32" s="119"/>
      <c r="N32" s="91">
        <f>SUM(N30:N31)</f>
        <v>0</v>
      </c>
      <c r="O32" s="68"/>
    </row>
    <row r="33" spans="2:50" ht="18.75" customHeight="1">
      <c r="B33" s="99">
        <f>SUM(B11,B14,B17,B20,B23,B26,B29,B32)</f>
        <v>2</v>
      </c>
      <c r="C33" s="86">
        <f>SUM(C11,C14,C17,C20,C23,C26,C29,C32)</f>
        <v>2</v>
      </c>
      <c r="D33" s="86" t="s">
        <v>1269</v>
      </c>
      <c r="E33" s="86"/>
      <c r="F33" s="85">
        <f t="shared" ref="F33:K33" si="9">SUM(F11,F14,F17,F20,F23,F26,F29,F32)</f>
        <v>0</v>
      </c>
      <c r="G33" s="85">
        <f t="shared" si="9"/>
        <v>0</v>
      </c>
      <c r="H33" s="85">
        <f t="shared" si="9"/>
        <v>0</v>
      </c>
      <c r="I33" s="85">
        <f t="shared" si="9"/>
        <v>0</v>
      </c>
      <c r="J33" s="85">
        <f t="shared" si="9"/>
        <v>0</v>
      </c>
      <c r="K33" s="85">
        <f t="shared" si="9"/>
        <v>0</v>
      </c>
      <c r="L33" s="85">
        <f t="shared" si="0"/>
        <v>0</v>
      </c>
      <c r="M33" s="120"/>
      <c r="N33" s="85">
        <f>SUM(N32,N29,N26,N23,N20,N17,N14,N11)</f>
        <v>0</v>
      </c>
      <c r="O33" s="68"/>
    </row>
    <row r="34" spans="2:50" ht="33" customHeight="1">
      <c r="B34" s="93" t="s">
        <v>6</v>
      </c>
      <c r="C34" s="523"/>
      <c r="D34" s="524"/>
      <c r="E34" s="524"/>
      <c r="F34" s="524"/>
      <c r="G34" s="524"/>
      <c r="H34" s="524"/>
      <c r="I34" s="524"/>
      <c r="J34" s="524"/>
      <c r="K34" s="524"/>
      <c r="L34" s="525"/>
      <c r="M34" s="15"/>
      <c r="N34" s="15"/>
      <c r="O34" s="68"/>
    </row>
    <row r="35" spans="2:50" hidden="1">
      <c r="B35" s="528" t="s">
        <v>1290</v>
      </c>
      <c r="C35" s="528"/>
      <c r="D35" s="528"/>
      <c r="M35" s="68"/>
      <c r="N35" s="68"/>
      <c r="O35" s="68"/>
    </row>
    <row r="36" spans="2:50" hidden="1">
      <c r="B36" s="527" t="s">
        <v>1291</v>
      </c>
      <c r="C36" s="527"/>
      <c r="D36" s="527"/>
      <c r="E36" s="527"/>
      <c r="F36" s="527"/>
      <c r="G36" s="527"/>
      <c r="H36" s="527"/>
      <c r="I36" s="527"/>
      <c r="J36" s="527"/>
      <c r="K36" s="527"/>
      <c r="M36" s="68"/>
      <c r="N36" s="68"/>
      <c r="O36" s="68"/>
      <c r="AX36" s="97" t="s">
        <v>905</v>
      </c>
    </row>
    <row r="37" spans="2:50" hidden="1">
      <c r="B37" s="526" t="s">
        <v>1300</v>
      </c>
      <c r="C37" s="526"/>
      <c r="D37" s="527"/>
      <c r="E37" s="527"/>
      <c r="F37" s="527"/>
      <c r="G37" s="527"/>
      <c r="H37" s="527"/>
      <c r="I37" s="527"/>
      <c r="J37" s="527"/>
      <c r="K37" s="527"/>
      <c r="L37" s="527"/>
      <c r="M37" s="68"/>
      <c r="N37" s="68"/>
      <c r="O37" s="68"/>
    </row>
    <row r="38" spans="2:50" hidden="1">
      <c r="B38" s="527" t="s">
        <v>1292</v>
      </c>
      <c r="C38" s="527"/>
      <c r="D38" s="527"/>
      <c r="E38" s="527"/>
      <c r="F38" s="527"/>
      <c r="G38" s="527"/>
      <c r="H38" s="527"/>
      <c r="I38" s="527"/>
      <c r="J38" s="527"/>
      <c r="K38" s="527"/>
      <c r="L38" s="29"/>
      <c r="M38" s="68"/>
      <c r="N38" s="68"/>
      <c r="O38" s="68"/>
    </row>
    <row r="39" spans="2:50" hidden="1">
      <c r="B39" s="527" t="s">
        <v>1299</v>
      </c>
      <c r="C39" s="527"/>
      <c r="D39" s="527"/>
      <c r="E39" s="527"/>
      <c r="F39" s="527"/>
      <c r="G39" s="527"/>
      <c r="H39" s="527"/>
      <c r="I39" s="527"/>
      <c r="J39" s="527"/>
      <c r="K39" s="527"/>
      <c r="L39" s="29"/>
      <c r="M39" s="68"/>
      <c r="N39" s="68"/>
      <c r="O39" s="68"/>
    </row>
    <row r="40" spans="2:50">
      <c r="B40" s="29"/>
      <c r="C40" s="29"/>
      <c r="D40" s="29"/>
      <c r="E40" s="29"/>
      <c r="F40" s="29"/>
      <c r="G40" s="29"/>
      <c r="H40" s="29"/>
      <c r="I40" s="29"/>
      <c r="J40" s="29"/>
      <c r="K40" s="29"/>
      <c r="L40" s="29"/>
      <c r="M40" s="68"/>
      <c r="N40" s="68"/>
      <c r="O40" s="68"/>
    </row>
    <row r="41" spans="2:50">
      <c r="B41" s="29"/>
      <c r="C41" s="29"/>
      <c r="D41" s="29"/>
      <c r="E41" s="29"/>
      <c r="F41" s="29"/>
      <c r="G41" s="29"/>
      <c r="H41" s="29"/>
      <c r="I41" s="29"/>
      <c r="J41" s="29"/>
      <c r="K41" s="29"/>
      <c r="L41" s="29"/>
      <c r="M41" s="68"/>
      <c r="N41" s="68"/>
      <c r="O41" s="68"/>
    </row>
    <row r="42" spans="2:50">
      <c r="B42" s="29"/>
      <c r="C42" s="29"/>
      <c r="D42" s="29"/>
      <c r="E42" s="29"/>
      <c r="F42" s="29"/>
      <c r="G42" s="29"/>
      <c r="H42" s="29"/>
      <c r="I42" s="29"/>
      <c r="J42" s="29"/>
      <c r="K42" s="29"/>
      <c r="L42" s="29"/>
      <c r="M42" s="68"/>
      <c r="N42" s="68"/>
      <c r="O42" s="68"/>
    </row>
    <row r="43" spans="2:50">
      <c r="B43" s="29"/>
      <c r="C43" s="29"/>
      <c r="D43" s="29"/>
      <c r="E43" s="29"/>
      <c r="F43" s="29"/>
      <c r="G43" s="29"/>
      <c r="H43" s="29"/>
      <c r="I43" s="29"/>
      <c r="J43" s="29"/>
      <c r="K43" s="29"/>
      <c r="L43" s="29"/>
      <c r="M43" s="68"/>
      <c r="N43" s="68"/>
      <c r="O43" s="68"/>
    </row>
    <row r="44" spans="2:50">
      <c r="B44" s="29"/>
      <c r="C44" s="29"/>
      <c r="D44" s="29"/>
      <c r="E44" s="29"/>
      <c r="F44" s="29"/>
      <c r="G44" s="29"/>
      <c r="H44" s="29"/>
      <c r="I44" s="29"/>
      <c r="J44" s="29"/>
      <c r="K44" s="29"/>
      <c r="L44" s="29"/>
      <c r="M44" s="68"/>
      <c r="N44" s="68"/>
      <c r="O44" s="68"/>
    </row>
    <row r="45" spans="2:50">
      <c r="B45" s="29"/>
      <c r="C45" s="29"/>
      <c r="D45" s="29"/>
      <c r="E45" s="29"/>
      <c r="F45" s="29"/>
      <c r="G45" s="29"/>
      <c r="H45" s="29"/>
      <c r="I45" s="29"/>
      <c r="J45" s="29"/>
      <c r="K45" s="29"/>
      <c r="L45" s="29"/>
      <c r="M45" s="68"/>
      <c r="N45" s="68"/>
      <c r="O45" s="68"/>
    </row>
    <row r="46" spans="2:50">
      <c r="B46" s="29"/>
      <c r="C46" s="29"/>
      <c r="D46" s="29"/>
      <c r="E46" s="29"/>
      <c r="F46" s="29"/>
      <c r="G46" s="29"/>
      <c r="H46" s="29"/>
      <c r="I46" s="29"/>
      <c r="J46" s="29"/>
      <c r="K46" s="29"/>
      <c r="L46" s="29"/>
      <c r="M46" s="68"/>
      <c r="N46" s="68"/>
      <c r="O46" s="68"/>
    </row>
    <row r="47" spans="2:50">
      <c r="B47" s="29"/>
      <c r="C47" s="29"/>
      <c r="D47" s="29"/>
      <c r="E47" s="29"/>
      <c r="F47" s="29"/>
      <c r="G47" s="29"/>
      <c r="H47" s="29"/>
      <c r="I47" s="29"/>
      <c r="J47" s="29"/>
      <c r="K47" s="29"/>
      <c r="L47" s="29"/>
      <c r="M47" s="68"/>
      <c r="N47" s="68"/>
      <c r="O47" s="68"/>
    </row>
    <row r="48" spans="2:50">
      <c r="B48" s="29"/>
      <c r="C48" s="29"/>
      <c r="D48" s="29"/>
      <c r="E48" s="29"/>
      <c r="F48" s="29"/>
      <c r="G48" s="29"/>
      <c r="H48" s="29"/>
      <c r="I48" s="29"/>
      <c r="J48" s="29"/>
      <c r="K48" s="29"/>
      <c r="L48" s="29"/>
      <c r="M48" s="68"/>
      <c r="N48" s="68"/>
      <c r="O48" s="68"/>
    </row>
    <row r="49" spans="2:15">
      <c r="B49" s="29"/>
      <c r="C49" s="29"/>
      <c r="D49" s="29"/>
      <c r="E49" s="29"/>
      <c r="F49" s="29"/>
      <c r="G49" s="29"/>
      <c r="H49" s="29"/>
      <c r="I49" s="29"/>
      <c r="J49" s="29"/>
      <c r="K49" s="29"/>
      <c r="L49" s="29"/>
      <c r="M49" s="68"/>
      <c r="N49" s="68"/>
      <c r="O49" s="68"/>
    </row>
    <row r="50" spans="2:15">
      <c r="B50" s="29"/>
      <c r="C50" s="29"/>
      <c r="D50" s="29"/>
      <c r="E50" s="29"/>
      <c r="F50" s="29"/>
      <c r="G50" s="29"/>
      <c r="H50" s="29"/>
      <c r="I50" s="29"/>
      <c r="J50" s="29"/>
      <c r="K50" s="29"/>
      <c r="L50" s="29"/>
      <c r="M50" s="68"/>
      <c r="N50" s="68"/>
      <c r="O50" s="68"/>
    </row>
    <row r="51" spans="2:15">
      <c r="B51" s="29"/>
      <c r="C51" s="29"/>
      <c r="D51" s="29"/>
      <c r="E51" s="29"/>
      <c r="F51" s="29"/>
      <c r="G51" s="29"/>
      <c r="H51" s="29"/>
      <c r="I51" s="29"/>
      <c r="J51" s="29"/>
      <c r="K51" s="29"/>
      <c r="L51" s="29"/>
      <c r="M51" s="68"/>
      <c r="N51" s="68"/>
      <c r="O51" s="68"/>
    </row>
    <row r="52" spans="2:15">
      <c r="B52" s="29"/>
      <c r="C52" s="29"/>
      <c r="D52" s="29"/>
      <c r="E52" s="29"/>
      <c r="F52" s="29"/>
      <c r="G52" s="29"/>
      <c r="H52" s="29"/>
      <c r="I52" s="29"/>
      <c r="J52" s="29"/>
      <c r="K52" s="29"/>
      <c r="L52" s="29"/>
      <c r="M52" s="68"/>
      <c r="N52" s="68"/>
      <c r="O52" s="68"/>
    </row>
    <row r="53" spans="2:15">
      <c r="B53" s="29"/>
      <c r="C53" s="29"/>
      <c r="D53" s="29"/>
      <c r="E53" s="29"/>
      <c r="F53" s="29"/>
      <c r="G53" s="29"/>
      <c r="H53" s="29"/>
      <c r="I53" s="29"/>
      <c r="J53" s="29"/>
      <c r="K53" s="29"/>
      <c r="L53" s="29"/>
      <c r="M53" s="68"/>
      <c r="N53" s="68"/>
      <c r="O53" s="68"/>
    </row>
    <row r="54" spans="2:15">
      <c r="B54" s="29"/>
      <c r="C54" s="29"/>
      <c r="D54" s="29"/>
      <c r="E54" s="29"/>
      <c r="F54" s="29"/>
      <c r="G54" s="29"/>
      <c r="H54" s="29"/>
      <c r="I54" s="29"/>
      <c r="J54" s="29"/>
      <c r="K54" s="29"/>
      <c r="L54" s="29"/>
      <c r="M54" s="68"/>
      <c r="N54" s="68"/>
      <c r="O54" s="68"/>
    </row>
    <row r="55" spans="2:15">
      <c r="B55" s="29"/>
      <c r="C55" s="29"/>
      <c r="D55" s="29"/>
      <c r="E55" s="29"/>
      <c r="F55" s="29"/>
      <c r="G55" s="29"/>
      <c r="H55" s="29"/>
      <c r="I55" s="29"/>
      <c r="J55" s="29"/>
      <c r="K55" s="29"/>
      <c r="L55" s="29"/>
      <c r="M55" s="68"/>
      <c r="N55" s="68"/>
      <c r="O55" s="68"/>
    </row>
    <row r="56" spans="2:15">
      <c r="B56" s="29"/>
      <c r="C56" s="29"/>
      <c r="D56" s="29"/>
      <c r="E56" s="29"/>
      <c r="F56" s="29"/>
      <c r="G56" s="29"/>
      <c r="H56" s="29"/>
      <c r="I56" s="29"/>
      <c r="J56" s="29"/>
      <c r="K56" s="29"/>
      <c r="L56" s="29"/>
      <c r="M56" s="68"/>
      <c r="N56" s="68"/>
      <c r="O56" s="68"/>
    </row>
    <row r="57" spans="2:15">
      <c r="B57" s="29"/>
      <c r="C57" s="29"/>
      <c r="D57" s="29"/>
      <c r="E57" s="29"/>
      <c r="F57" s="29"/>
      <c r="G57" s="29"/>
      <c r="H57" s="29"/>
      <c r="I57" s="29"/>
      <c r="J57" s="29"/>
      <c r="K57" s="29"/>
      <c r="L57" s="29"/>
      <c r="M57" s="68"/>
      <c r="N57" s="68"/>
      <c r="O57" s="68"/>
    </row>
    <row r="58" spans="2:15">
      <c r="B58" s="29"/>
      <c r="C58" s="29"/>
      <c r="D58" s="29"/>
      <c r="E58" s="29"/>
      <c r="F58" s="29"/>
      <c r="G58" s="29"/>
      <c r="H58" s="29"/>
      <c r="I58" s="29"/>
      <c r="J58" s="29"/>
      <c r="K58" s="29"/>
      <c r="L58" s="29"/>
      <c r="M58" s="68"/>
      <c r="N58" s="68"/>
      <c r="O58" s="68"/>
    </row>
    <row r="59" spans="2:15">
      <c r="B59" s="29"/>
      <c r="C59" s="29"/>
      <c r="D59" s="29"/>
      <c r="E59" s="29"/>
      <c r="F59" s="29"/>
      <c r="G59" s="29"/>
      <c r="H59" s="29"/>
      <c r="I59" s="29"/>
      <c r="J59" s="29"/>
      <c r="K59" s="29"/>
      <c r="L59" s="29"/>
      <c r="M59" s="68"/>
      <c r="N59" s="68"/>
      <c r="O59" s="68"/>
    </row>
    <row r="60" spans="2:15">
      <c r="B60" s="29"/>
      <c r="C60" s="29"/>
      <c r="D60" s="29"/>
      <c r="E60" s="29"/>
      <c r="F60" s="29"/>
      <c r="G60" s="29"/>
      <c r="H60" s="29"/>
      <c r="I60" s="29"/>
      <c r="J60" s="29"/>
      <c r="K60" s="29"/>
      <c r="L60" s="29"/>
      <c r="M60" s="68"/>
      <c r="N60" s="68"/>
      <c r="O60" s="68"/>
    </row>
    <row r="61" spans="2:15">
      <c r="B61" s="29"/>
      <c r="C61" s="29"/>
      <c r="D61" s="29"/>
      <c r="E61" s="29"/>
      <c r="F61" s="29"/>
      <c r="G61" s="29"/>
      <c r="H61" s="29"/>
      <c r="I61" s="29"/>
      <c r="J61" s="29"/>
      <c r="K61" s="29"/>
      <c r="L61" s="29"/>
      <c r="M61" s="68"/>
      <c r="N61" s="68"/>
      <c r="O61" s="68"/>
    </row>
    <row r="62" spans="2:15">
      <c r="B62" s="29"/>
      <c r="C62" s="29"/>
      <c r="D62" s="29"/>
      <c r="E62" s="29"/>
      <c r="F62" s="29"/>
      <c r="G62" s="29"/>
      <c r="H62" s="29"/>
      <c r="I62" s="29"/>
      <c r="J62" s="29"/>
      <c r="K62" s="29"/>
      <c r="L62" s="29"/>
      <c r="M62" s="68"/>
      <c r="N62" s="68"/>
      <c r="O62" s="68"/>
    </row>
    <row r="63" spans="2:15">
      <c r="B63" s="29"/>
      <c r="C63" s="29"/>
      <c r="D63" s="29"/>
      <c r="E63" s="29"/>
      <c r="F63" s="29"/>
      <c r="G63" s="29"/>
      <c r="H63" s="29"/>
      <c r="I63" s="29"/>
      <c r="J63" s="29"/>
      <c r="K63" s="29"/>
      <c r="L63" s="29"/>
      <c r="M63" s="68"/>
      <c r="N63" s="68"/>
      <c r="O63" s="68"/>
    </row>
    <row r="64" spans="2:15">
      <c r="B64" s="29"/>
      <c r="C64" s="29"/>
      <c r="D64" s="29"/>
      <c r="E64" s="29"/>
      <c r="F64" s="29"/>
      <c r="G64" s="29"/>
      <c r="H64" s="29"/>
      <c r="I64" s="29"/>
      <c r="J64" s="29"/>
      <c r="K64" s="29"/>
      <c r="L64" s="29"/>
      <c r="M64" s="68"/>
      <c r="N64" s="68"/>
      <c r="O64" s="68"/>
    </row>
    <row r="65" spans="2:15">
      <c r="B65" s="29"/>
      <c r="C65" s="29"/>
      <c r="D65" s="29"/>
      <c r="E65" s="29"/>
      <c r="F65" s="29"/>
      <c r="G65" s="29"/>
      <c r="H65" s="29"/>
      <c r="I65" s="29"/>
      <c r="J65" s="29"/>
      <c r="K65" s="29"/>
      <c r="L65" s="29"/>
      <c r="M65" s="68"/>
      <c r="N65" s="68"/>
      <c r="O65" s="68"/>
    </row>
    <row r="66" spans="2:15">
      <c r="B66" s="29"/>
      <c r="C66" s="29"/>
      <c r="D66" s="29"/>
      <c r="E66" s="29"/>
      <c r="F66" s="29"/>
      <c r="G66" s="29"/>
      <c r="H66" s="29"/>
      <c r="I66" s="29"/>
      <c r="J66" s="29"/>
      <c r="K66" s="29"/>
      <c r="L66" s="29"/>
      <c r="M66" s="68"/>
      <c r="N66" s="68"/>
      <c r="O66" s="68"/>
    </row>
    <row r="67" spans="2:15">
      <c r="B67" s="29"/>
      <c r="C67" s="29"/>
      <c r="D67" s="29"/>
      <c r="E67" s="29"/>
      <c r="F67" s="29"/>
      <c r="G67" s="29"/>
      <c r="H67" s="29"/>
      <c r="I67" s="29"/>
      <c r="J67" s="29"/>
      <c r="K67" s="29"/>
      <c r="L67" s="29"/>
      <c r="M67" s="68"/>
      <c r="N67" s="68"/>
      <c r="O67" s="68"/>
    </row>
    <row r="68" spans="2:15">
      <c r="B68" s="29"/>
      <c r="C68" s="29"/>
      <c r="D68" s="29"/>
      <c r="E68" s="29"/>
      <c r="F68" s="29"/>
      <c r="G68" s="29"/>
      <c r="H68" s="29"/>
      <c r="I68" s="29"/>
      <c r="J68" s="29"/>
      <c r="K68" s="29"/>
      <c r="L68" s="29"/>
      <c r="M68" s="68"/>
      <c r="N68" s="68"/>
      <c r="O68" s="68"/>
    </row>
    <row r="69" spans="2:15">
      <c r="B69" s="29"/>
      <c r="C69" s="29"/>
      <c r="D69" s="29"/>
      <c r="E69" s="29"/>
      <c r="F69" s="29"/>
      <c r="G69" s="29"/>
      <c r="H69" s="29"/>
      <c r="I69" s="29"/>
      <c r="J69" s="29"/>
      <c r="K69" s="29"/>
      <c r="L69" s="29"/>
      <c r="M69" s="68"/>
      <c r="N69" s="68"/>
      <c r="O69" s="68"/>
    </row>
    <row r="70" spans="2:15">
      <c r="B70" s="29"/>
      <c r="C70" s="29"/>
      <c r="D70" s="29"/>
      <c r="E70" s="29"/>
      <c r="F70" s="29"/>
      <c r="G70" s="29"/>
      <c r="H70" s="29"/>
      <c r="I70" s="29"/>
      <c r="J70" s="29"/>
      <c r="K70" s="29"/>
      <c r="L70" s="29"/>
      <c r="M70" s="68"/>
      <c r="N70" s="68"/>
      <c r="O70" s="68"/>
    </row>
    <row r="71" spans="2:15">
      <c r="B71" s="29"/>
      <c r="C71" s="29"/>
      <c r="D71" s="29"/>
      <c r="E71" s="29"/>
      <c r="F71" s="29"/>
      <c r="G71" s="29"/>
      <c r="H71" s="29"/>
      <c r="I71" s="29"/>
      <c r="J71" s="29"/>
      <c r="K71" s="29"/>
      <c r="L71" s="29"/>
      <c r="M71" s="68"/>
      <c r="N71" s="68"/>
      <c r="O71" s="68"/>
    </row>
    <row r="72" spans="2:15">
      <c r="B72" s="29"/>
      <c r="C72" s="29"/>
      <c r="D72" s="29"/>
      <c r="E72" s="29"/>
      <c r="F72" s="29"/>
      <c r="G72" s="29"/>
      <c r="H72" s="29"/>
      <c r="I72" s="29"/>
      <c r="J72" s="29"/>
      <c r="K72" s="29"/>
      <c r="L72" s="29"/>
      <c r="M72" s="68"/>
      <c r="N72" s="68"/>
      <c r="O72" s="68"/>
    </row>
    <row r="73" spans="2:15">
      <c r="B73" s="29"/>
      <c r="C73" s="29"/>
      <c r="D73" s="29"/>
      <c r="E73" s="29"/>
      <c r="F73" s="29"/>
      <c r="G73" s="29"/>
      <c r="H73" s="29"/>
      <c r="I73" s="29"/>
      <c r="J73" s="29"/>
      <c r="K73" s="29"/>
      <c r="L73" s="29"/>
      <c r="M73" s="68"/>
      <c r="N73" s="68"/>
      <c r="O73" s="68"/>
    </row>
    <row r="74" spans="2:15">
      <c r="B74" s="29"/>
      <c r="C74" s="29"/>
      <c r="D74" s="29"/>
      <c r="E74" s="29"/>
      <c r="F74" s="29"/>
      <c r="G74" s="29"/>
      <c r="H74" s="29"/>
      <c r="I74" s="29"/>
      <c r="J74" s="29"/>
      <c r="K74" s="29"/>
      <c r="L74" s="29"/>
      <c r="M74" s="68"/>
      <c r="N74" s="68"/>
      <c r="O74" s="68"/>
    </row>
    <row r="75" spans="2:15">
      <c r="B75" s="29"/>
      <c r="C75" s="29"/>
      <c r="D75" s="29"/>
      <c r="E75" s="29"/>
      <c r="F75" s="29"/>
      <c r="G75" s="29"/>
      <c r="H75" s="29"/>
      <c r="I75" s="29"/>
      <c r="J75" s="29"/>
      <c r="K75" s="29"/>
      <c r="L75" s="29"/>
      <c r="M75" s="68"/>
      <c r="N75" s="68"/>
      <c r="O75" s="68"/>
    </row>
    <row r="76" spans="2:15">
      <c r="B76" s="29"/>
      <c r="C76" s="29"/>
      <c r="D76" s="29"/>
      <c r="E76" s="29"/>
      <c r="F76" s="29"/>
      <c r="G76" s="29"/>
      <c r="H76" s="29"/>
      <c r="I76" s="29"/>
      <c r="J76" s="29"/>
      <c r="K76" s="29"/>
      <c r="L76" s="29"/>
      <c r="M76" s="68"/>
      <c r="N76" s="68"/>
      <c r="O76" s="68"/>
    </row>
    <row r="77" spans="2:15">
      <c r="B77" s="29"/>
      <c r="C77" s="29"/>
      <c r="D77" s="29"/>
      <c r="E77" s="29"/>
      <c r="F77" s="29"/>
      <c r="G77" s="29"/>
      <c r="H77" s="29"/>
      <c r="I77" s="29"/>
      <c r="J77" s="29"/>
      <c r="K77" s="29"/>
      <c r="L77" s="29"/>
      <c r="M77" s="68"/>
      <c r="N77" s="68"/>
      <c r="O77" s="68"/>
    </row>
    <row r="78" spans="2:15">
      <c r="B78" s="29"/>
      <c r="C78" s="29"/>
      <c r="D78" s="29"/>
      <c r="E78" s="29"/>
      <c r="F78" s="29"/>
      <c r="G78" s="29"/>
      <c r="H78" s="29"/>
      <c r="I78" s="29"/>
      <c r="J78" s="29"/>
      <c r="K78" s="29"/>
      <c r="L78" s="29"/>
      <c r="M78" s="68"/>
      <c r="N78" s="68"/>
      <c r="O78" s="68"/>
    </row>
    <row r="79" spans="2:15">
      <c r="B79" s="29"/>
      <c r="C79" s="29"/>
      <c r="D79" s="29"/>
      <c r="E79" s="29"/>
      <c r="F79" s="29"/>
      <c r="G79" s="29"/>
      <c r="H79" s="29"/>
      <c r="I79" s="29"/>
      <c r="J79" s="29"/>
      <c r="K79" s="29"/>
      <c r="L79" s="29"/>
      <c r="M79" s="68"/>
      <c r="N79" s="68"/>
      <c r="O79" s="68"/>
    </row>
    <row r="80" spans="2:15">
      <c r="B80" s="29"/>
      <c r="C80" s="29"/>
      <c r="D80" s="29"/>
      <c r="E80" s="29"/>
      <c r="F80" s="29"/>
      <c r="G80" s="29"/>
      <c r="H80" s="29"/>
      <c r="I80" s="29"/>
      <c r="J80" s="29"/>
      <c r="K80" s="29"/>
      <c r="L80" s="29"/>
      <c r="M80" s="68"/>
      <c r="N80" s="68"/>
      <c r="O80" s="68"/>
    </row>
    <row r="81" spans="2:15">
      <c r="B81" s="29"/>
      <c r="C81" s="29"/>
      <c r="D81" s="29"/>
      <c r="E81" s="29"/>
      <c r="F81" s="29"/>
      <c r="G81" s="29"/>
      <c r="H81" s="29"/>
      <c r="I81" s="29"/>
      <c r="J81" s="29"/>
      <c r="K81" s="29"/>
      <c r="L81" s="29"/>
      <c r="M81" s="68"/>
      <c r="N81" s="68"/>
      <c r="O81" s="68"/>
    </row>
    <row r="82" spans="2:15">
      <c r="B82" s="29"/>
      <c r="C82" s="29"/>
      <c r="D82" s="29"/>
      <c r="E82" s="29"/>
      <c r="F82" s="29"/>
      <c r="G82" s="29"/>
      <c r="H82" s="29"/>
      <c r="I82" s="29"/>
      <c r="J82" s="29"/>
      <c r="K82" s="29"/>
      <c r="L82" s="29"/>
      <c r="M82" s="68"/>
      <c r="N82" s="68"/>
      <c r="O82" s="68"/>
    </row>
    <row r="83" spans="2:15">
      <c r="B83" s="29"/>
      <c r="C83" s="29"/>
      <c r="D83" s="29"/>
      <c r="E83" s="29"/>
      <c r="F83" s="29"/>
      <c r="G83" s="29"/>
      <c r="H83" s="29"/>
      <c r="I83" s="29"/>
      <c r="J83" s="29"/>
      <c r="K83" s="29"/>
      <c r="L83" s="29"/>
      <c r="M83" s="68"/>
      <c r="N83" s="68"/>
      <c r="O83" s="68"/>
    </row>
    <row r="84" spans="2:15">
      <c r="B84" s="29"/>
      <c r="C84" s="29"/>
      <c r="D84" s="29"/>
      <c r="E84" s="29"/>
      <c r="F84" s="29"/>
      <c r="G84" s="29"/>
      <c r="H84" s="29"/>
      <c r="I84" s="29"/>
      <c r="J84" s="29"/>
      <c r="K84" s="29"/>
      <c r="L84" s="29"/>
      <c r="M84" s="68"/>
      <c r="N84" s="68"/>
      <c r="O84" s="68"/>
    </row>
    <row r="85" spans="2:15">
      <c r="B85" s="29"/>
      <c r="C85" s="29"/>
      <c r="D85" s="29"/>
      <c r="E85" s="29"/>
      <c r="F85" s="29"/>
      <c r="G85" s="29"/>
      <c r="H85" s="29"/>
      <c r="I85" s="29"/>
      <c r="J85" s="29"/>
      <c r="K85" s="29"/>
      <c r="L85" s="29"/>
      <c r="M85" s="68"/>
      <c r="N85" s="68"/>
      <c r="O85" s="68"/>
    </row>
    <row r="86" spans="2:15">
      <c r="B86" s="29"/>
      <c r="C86" s="29"/>
      <c r="D86" s="29"/>
      <c r="E86" s="29"/>
      <c r="F86" s="29"/>
      <c r="G86" s="29"/>
      <c r="H86" s="29"/>
      <c r="I86" s="29"/>
      <c r="J86" s="29"/>
      <c r="K86" s="29"/>
      <c r="L86" s="29"/>
      <c r="M86" s="68"/>
      <c r="N86" s="68"/>
      <c r="O86" s="68"/>
    </row>
    <row r="87" spans="2:15">
      <c r="B87" s="29"/>
      <c r="C87" s="29"/>
      <c r="D87" s="29"/>
      <c r="E87" s="29"/>
      <c r="F87" s="29"/>
      <c r="G87" s="29"/>
      <c r="H87" s="29"/>
      <c r="I87" s="29"/>
      <c r="J87" s="29"/>
      <c r="K87" s="29"/>
      <c r="L87" s="29"/>
      <c r="M87" s="68"/>
      <c r="N87" s="68"/>
      <c r="O87" s="68"/>
    </row>
    <row r="88" spans="2:15">
      <c r="B88" s="29"/>
      <c r="C88" s="29"/>
      <c r="D88" s="29"/>
      <c r="E88" s="29"/>
      <c r="F88" s="29"/>
      <c r="G88" s="29"/>
      <c r="H88" s="29"/>
      <c r="I88" s="29"/>
      <c r="J88" s="29"/>
      <c r="K88" s="29"/>
      <c r="L88" s="29"/>
      <c r="M88" s="68"/>
      <c r="N88" s="68"/>
      <c r="O88" s="68"/>
    </row>
    <row r="89" spans="2:15">
      <c r="B89" s="29"/>
      <c r="C89" s="29"/>
      <c r="D89" s="29"/>
      <c r="E89" s="29"/>
      <c r="F89" s="29"/>
      <c r="G89" s="29"/>
      <c r="H89" s="29"/>
      <c r="I89" s="29"/>
      <c r="J89" s="29"/>
      <c r="K89" s="29"/>
      <c r="L89" s="29"/>
      <c r="M89" s="68"/>
      <c r="N89" s="68"/>
      <c r="O89" s="68"/>
    </row>
    <row r="90" spans="2:15">
      <c r="B90" s="29"/>
      <c r="C90" s="29"/>
      <c r="D90" s="29"/>
      <c r="E90" s="29"/>
      <c r="F90" s="29"/>
      <c r="G90" s="29"/>
      <c r="H90" s="29"/>
      <c r="I90" s="29"/>
      <c r="J90" s="29"/>
      <c r="K90" s="29"/>
      <c r="L90" s="29"/>
      <c r="M90" s="68"/>
      <c r="N90" s="68"/>
      <c r="O90" s="68"/>
    </row>
    <row r="91" spans="2:15">
      <c r="B91" s="29"/>
      <c r="C91" s="29"/>
      <c r="D91" s="29"/>
      <c r="E91" s="29"/>
      <c r="F91" s="29"/>
      <c r="G91" s="29"/>
      <c r="H91" s="29"/>
      <c r="I91" s="29"/>
      <c r="J91" s="29"/>
      <c r="K91" s="29"/>
      <c r="L91" s="29"/>
      <c r="M91" s="68"/>
      <c r="N91" s="68"/>
      <c r="O91" s="68"/>
    </row>
    <row r="92" spans="2:15">
      <c r="B92" s="29"/>
      <c r="C92" s="29"/>
      <c r="D92" s="29"/>
      <c r="E92" s="29"/>
      <c r="F92" s="29"/>
      <c r="G92" s="29"/>
      <c r="H92" s="29"/>
      <c r="I92" s="29"/>
      <c r="J92" s="29"/>
      <c r="K92" s="29"/>
      <c r="L92" s="29"/>
      <c r="M92" s="68"/>
      <c r="N92" s="68"/>
      <c r="O92" s="68"/>
    </row>
    <row r="93" spans="2:15">
      <c r="B93" s="29"/>
      <c r="C93" s="29"/>
      <c r="D93" s="29"/>
      <c r="E93" s="29"/>
      <c r="F93" s="29"/>
      <c r="G93" s="29"/>
      <c r="H93" s="29"/>
      <c r="I93" s="29"/>
      <c r="J93" s="29"/>
      <c r="K93" s="29"/>
      <c r="L93" s="29"/>
      <c r="M93" s="68"/>
      <c r="N93" s="68"/>
      <c r="O93" s="68"/>
    </row>
    <row r="94" spans="2:15">
      <c r="B94" s="29"/>
      <c r="C94" s="29"/>
      <c r="D94" s="29"/>
      <c r="E94" s="29"/>
      <c r="F94" s="29"/>
      <c r="G94" s="29"/>
      <c r="H94" s="29"/>
      <c r="I94" s="29"/>
      <c r="J94" s="29"/>
      <c r="K94" s="29"/>
      <c r="L94" s="29"/>
      <c r="M94" s="68"/>
      <c r="N94" s="68"/>
      <c r="O94" s="68"/>
    </row>
    <row r="95" spans="2:15">
      <c r="B95" s="29"/>
      <c r="C95" s="29"/>
      <c r="D95" s="29"/>
      <c r="E95" s="29"/>
      <c r="F95" s="29"/>
      <c r="G95" s="29"/>
      <c r="H95" s="29"/>
      <c r="I95" s="29"/>
      <c r="J95" s="29"/>
      <c r="K95" s="29"/>
      <c r="L95" s="29"/>
      <c r="M95" s="68"/>
      <c r="N95" s="68"/>
      <c r="O95" s="68"/>
    </row>
    <row r="96" spans="2:15">
      <c r="B96" s="29"/>
      <c r="C96" s="29"/>
      <c r="D96" s="29"/>
      <c r="E96" s="29"/>
      <c r="F96" s="29"/>
      <c r="G96" s="29"/>
      <c r="H96" s="29"/>
      <c r="I96" s="29"/>
      <c r="J96" s="29"/>
      <c r="K96" s="29"/>
      <c r="L96" s="29"/>
      <c r="M96" s="68"/>
      <c r="N96" s="68"/>
      <c r="O96" s="68"/>
    </row>
    <row r="97" spans="2:15">
      <c r="B97" s="29"/>
      <c r="C97" s="29"/>
      <c r="D97" s="29"/>
      <c r="E97" s="29"/>
      <c r="F97" s="29"/>
      <c r="G97" s="29"/>
      <c r="H97" s="29"/>
      <c r="I97" s="29"/>
      <c r="J97" s="29"/>
      <c r="K97" s="29"/>
      <c r="L97" s="29"/>
      <c r="M97" s="68"/>
      <c r="N97" s="68"/>
      <c r="O97" s="68"/>
    </row>
    <row r="98" spans="2:15">
      <c r="B98" s="29"/>
      <c r="C98" s="29"/>
      <c r="D98" s="29"/>
      <c r="E98" s="29"/>
      <c r="F98" s="29"/>
      <c r="G98" s="29"/>
      <c r="H98" s="29"/>
      <c r="I98" s="29"/>
      <c r="J98" s="29"/>
      <c r="K98" s="29"/>
      <c r="L98" s="29"/>
      <c r="M98" s="68"/>
      <c r="N98" s="68"/>
      <c r="O98" s="68"/>
    </row>
    <row r="99" spans="2:15">
      <c r="B99" s="29"/>
      <c r="C99" s="29"/>
      <c r="D99" s="29"/>
      <c r="E99" s="29"/>
      <c r="F99" s="29"/>
      <c r="G99" s="29"/>
      <c r="H99" s="29"/>
      <c r="I99" s="29"/>
      <c r="J99" s="29"/>
      <c r="K99" s="29"/>
      <c r="L99" s="29"/>
      <c r="M99" s="68"/>
      <c r="N99" s="68"/>
      <c r="O99" s="68"/>
    </row>
    <row r="100" spans="2:15">
      <c r="B100" s="29"/>
      <c r="C100" s="29"/>
      <c r="D100" s="29"/>
      <c r="E100" s="29"/>
      <c r="F100" s="29"/>
      <c r="G100" s="29"/>
      <c r="H100" s="29"/>
      <c r="I100" s="29"/>
      <c r="J100" s="29"/>
      <c r="K100" s="29"/>
      <c r="L100" s="29"/>
      <c r="M100" s="68"/>
      <c r="N100" s="68"/>
      <c r="O100" s="68"/>
    </row>
    <row r="101" spans="2:15">
      <c r="B101" s="29"/>
      <c r="C101" s="29"/>
      <c r="D101" s="29"/>
      <c r="E101" s="29"/>
      <c r="F101" s="29"/>
      <c r="G101" s="29"/>
      <c r="H101" s="29"/>
      <c r="I101" s="29"/>
      <c r="J101" s="29"/>
      <c r="K101" s="29"/>
      <c r="L101" s="29"/>
      <c r="M101" s="68"/>
      <c r="N101" s="68"/>
      <c r="O101" s="68"/>
    </row>
    <row r="102" spans="2:15">
      <c r="B102" s="29"/>
      <c r="C102" s="29"/>
      <c r="D102" s="29"/>
      <c r="E102" s="29"/>
      <c r="F102" s="29"/>
      <c r="G102" s="29"/>
      <c r="H102" s="29"/>
      <c r="I102" s="29"/>
      <c r="J102" s="29"/>
      <c r="K102" s="29"/>
      <c r="L102" s="29"/>
      <c r="M102" s="68"/>
      <c r="N102" s="68"/>
      <c r="O102" s="68"/>
    </row>
    <row r="103" spans="2:15">
      <c r="B103" s="29"/>
      <c r="C103" s="29"/>
      <c r="D103" s="29"/>
      <c r="E103" s="29"/>
      <c r="F103" s="29"/>
      <c r="G103" s="29"/>
      <c r="H103" s="29"/>
      <c r="I103" s="29"/>
      <c r="J103" s="29"/>
      <c r="K103" s="29"/>
      <c r="L103" s="29"/>
      <c r="M103" s="68"/>
      <c r="N103" s="68"/>
      <c r="O103" s="68"/>
    </row>
    <row r="104" spans="2:15">
      <c r="B104" s="29"/>
      <c r="C104" s="29"/>
      <c r="D104" s="29"/>
      <c r="E104" s="29"/>
      <c r="F104" s="29"/>
      <c r="G104" s="29"/>
      <c r="H104" s="29"/>
      <c r="I104" s="29"/>
      <c r="J104" s="29"/>
      <c r="K104" s="29"/>
      <c r="L104" s="29"/>
      <c r="M104" s="68"/>
      <c r="N104" s="68"/>
      <c r="O104" s="68"/>
    </row>
    <row r="105" spans="2:15">
      <c r="B105" s="29"/>
      <c r="C105" s="29"/>
      <c r="D105" s="29"/>
      <c r="E105" s="29"/>
      <c r="F105" s="29"/>
      <c r="G105" s="29"/>
      <c r="H105" s="29"/>
      <c r="I105" s="29"/>
      <c r="J105" s="29"/>
      <c r="K105" s="29"/>
      <c r="L105" s="29"/>
      <c r="M105" s="68"/>
      <c r="N105" s="68"/>
      <c r="O105" s="68"/>
    </row>
    <row r="106" spans="2:15">
      <c r="B106" s="29"/>
      <c r="C106" s="29"/>
      <c r="D106" s="29"/>
      <c r="E106" s="29"/>
      <c r="F106" s="29"/>
      <c r="G106" s="29"/>
      <c r="H106" s="29"/>
      <c r="I106" s="29"/>
      <c r="J106" s="29"/>
      <c r="K106" s="29"/>
      <c r="L106" s="29"/>
      <c r="M106" s="68"/>
      <c r="N106" s="68"/>
      <c r="O106" s="68"/>
    </row>
    <row r="107" spans="2:15">
      <c r="B107" s="29"/>
      <c r="C107" s="29"/>
      <c r="D107" s="29"/>
      <c r="E107" s="29"/>
      <c r="F107" s="29"/>
      <c r="G107" s="29"/>
      <c r="H107" s="29"/>
      <c r="I107" s="29"/>
      <c r="J107" s="29"/>
      <c r="K107" s="29"/>
      <c r="L107" s="29"/>
      <c r="M107" s="68"/>
      <c r="N107" s="68"/>
      <c r="O107" s="68"/>
    </row>
    <row r="108" spans="2:15">
      <c r="B108" s="29"/>
      <c r="C108" s="29"/>
      <c r="D108" s="29"/>
      <c r="E108" s="29"/>
      <c r="F108" s="29"/>
      <c r="G108" s="29"/>
      <c r="H108" s="29"/>
      <c r="I108" s="29"/>
      <c r="J108" s="29"/>
      <c r="K108" s="29"/>
      <c r="L108" s="29"/>
      <c r="M108" s="68"/>
      <c r="N108" s="68"/>
      <c r="O108" s="68"/>
    </row>
    <row r="109" spans="2:15">
      <c r="B109" s="29"/>
      <c r="C109" s="29"/>
      <c r="D109" s="29"/>
      <c r="E109" s="29"/>
      <c r="F109" s="29"/>
      <c r="G109" s="29"/>
      <c r="H109" s="29"/>
      <c r="I109" s="29"/>
      <c r="J109" s="29"/>
      <c r="K109" s="29"/>
      <c r="L109" s="29"/>
      <c r="M109" s="68"/>
      <c r="N109" s="68"/>
      <c r="O109" s="68"/>
    </row>
    <row r="110" spans="2:15">
      <c r="B110" s="29"/>
      <c r="C110" s="29"/>
      <c r="D110" s="29"/>
      <c r="E110" s="29"/>
      <c r="F110" s="29"/>
      <c r="G110" s="29"/>
      <c r="H110" s="29"/>
      <c r="I110" s="29"/>
      <c r="J110" s="29"/>
      <c r="K110" s="29"/>
      <c r="L110" s="29"/>
      <c r="M110" s="68"/>
      <c r="N110" s="68"/>
      <c r="O110" s="68"/>
    </row>
    <row r="111" spans="2:15">
      <c r="B111" s="29"/>
      <c r="C111" s="29"/>
      <c r="D111" s="29"/>
      <c r="E111" s="29"/>
      <c r="F111" s="29"/>
      <c r="G111" s="29"/>
      <c r="H111" s="29"/>
      <c r="I111" s="29"/>
      <c r="J111" s="29"/>
      <c r="K111" s="29"/>
      <c r="L111" s="29"/>
      <c r="M111" s="68"/>
      <c r="N111" s="68"/>
      <c r="O111" s="68"/>
    </row>
    <row r="112" spans="2:15">
      <c r="B112" s="29"/>
      <c r="C112" s="29"/>
      <c r="D112" s="29"/>
      <c r="E112" s="29"/>
      <c r="F112" s="29"/>
      <c r="G112" s="29"/>
      <c r="H112" s="29"/>
      <c r="I112" s="29"/>
      <c r="J112" s="29"/>
      <c r="K112" s="29"/>
      <c r="L112" s="29"/>
      <c r="M112" s="68"/>
      <c r="N112" s="68"/>
      <c r="O112" s="68"/>
    </row>
    <row r="113" spans="2:15">
      <c r="B113" s="29"/>
      <c r="C113" s="29"/>
      <c r="D113" s="29"/>
      <c r="E113" s="29"/>
      <c r="F113" s="29"/>
      <c r="G113" s="29"/>
      <c r="H113" s="29"/>
      <c r="I113" s="29"/>
      <c r="J113" s="29"/>
      <c r="K113" s="29"/>
      <c r="L113" s="29"/>
      <c r="M113" s="68"/>
      <c r="N113" s="68"/>
      <c r="O113" s="68"/>
    </row>
    <row r="114" spans="2:15">
      <c r="B114" s="29"/>
      <c r="C114" s="29"/>
      <c r="D114" s="29"/>
      <c r="E114" s="29"/>
      <c r="F114" s="29"/>
      <c r="G114" s="29"/>
      <c r="H114" s="29"/>
      <c r="I114" s="29"/>
      <c r="J114" s="29"/>
      <c r="K114" s="29"/>
      <c r="L114" s="29"/>
      <c r="M114" s="68"/>
      <c r="N114" s="68"/>
      <c r="O114" s="68"/>
    </row>
    <row r="115" spans="2:15">
      <c r="B115" s="29"/>
      <c r="C115" s="29"/>
      <c r="D115" s="29"/>
      <c r="E115" s="29"/>
      <c r="F115" s="29"/>
      <c r="G115" s="29"/>
      <c r="H115" s="29"/>
      <c r="I115" s="29"/>
      <c r="J115" s="29"/>
      <c r="K115" s="29"/>
      <c r="L115" s="29"/>
      <c r="M115" s="68"/>
      <c r="N115" s="68"/>
      <c r="O115" s="68"/>
    </row>
    <row r="116" spans="2:15">
      <c r="B116" s="29"/>
      <c r="C116" s="29"/>
      <c r="D116" s="29"/>
      <c r="E116" s="29"/>
      <c r="F116" s="29"/>
      <c r="G116" s="29"/>
      <c r="H116" s="29"/>
      <c r="I116" s="29"/>
      <c r="J116" s="29"/>
      <c r="K116" s="29"/>
      <c r="L116" s="29"/>
      <c r="M116" s="68"/>
      <c r="N116" s="68"/>
      <c r="O116" s="68"/>
    </row>
    <row r="117" spans="2:15">
      <c r="B117" s="29"/>
      <c r="C117" s="29"/>
      <c r="D117" s="29"/>
      <c r="E117" s="29"/>
      <c r="F117" s="29"/>
      <c r="G117" s="29"/>
      <c r="H117" s="29"/>
      <c r="I117" s="29"/>
      <c r="J117" s="29"/>
      <c r="K117" s="29"/>
      <c r="L117" s="29"/>
      <c r="M117" s="68"/>
      <c r="N117" s="68"/>
      <c r="O117" s="68"/>
    </row>
    <row r="118" spans="2:15">
      <c r="B118" s="29"/>
      <c r="C118" s="29"/>
      <c r="D118" s="29"/>
      <c r="E118" s="29"/>
      <c r="F118" s="29"/>
      <c r="G118" s="29"/>
      <c r="H118" s="29"/>
      <c r="I118" s="29"/>
      <c r="J118" s="29"/>
      <c r="K118" s="29"/>
      <c r="L118" s="29"/>
      <c r="M118" s="68"/>
      <c r="N118" s="68"/>
      <c r="O118" s="68"/>
    </row>
    <row r="119" spans="2:15">
      <c r="B119" s="29"/>
      <c r="C119" s="29"/>
      <c r="D119" s="29"/>
      <c r="E119" s="29"/>
      <c r="F119" s="29"/>
      <c r="G119" s="29"/>
      <c r="H119" s="29"/>
      <c r="I119" s="29"/>
      <c r="J119" s="29"/>
      <c r="K119" s="29"/>
      <c r="L119" s="29"/>
      <c r="M119" s="68"/>
      <c r="N119" s="68"/>
      <c r="O119" s="68"/>
    </row>
    <row r="120" spans="2:15">
      <c r="B120" s="29"/>
      <c r="C120" s="29"/>
      <c r="D120" s="29"/>
      <c r="E120" s="29"/>
      <c r="F120" s="29"/>
      <c r="G120" s="29"/>
      <c r="H120" s="29"/>
      <c r="I120" s="29"/>
      <c r="J120" s="29"/>
      <c r="K120" s="29"/>
      <c r="L120" s="29"/>
      <c r="M120" s="68"/>
      <c r="N120" s="68"/>
      <c r="O120" s="68"/>
    </row>
    <row r="121" spans="2:15">
      <c r="B121" s="29"/>
      <c r="C121" s="29"/>
      <c r="D121" s="29"/>
      <c r="E121" s="29"/>
      <c r="F121" s="29"/>
      <c r="G121" s="29"/>
      <c r="H121" s="29"/>
      <c r="I121" s="29"/>
      <c r="J121" s="29"/>
      <c r="K121" s="29"/>
      <c r="L121" s="29"/>
      <c r="M121" s="68"/>
      <c r="N121" s="68"/>
      <c r="O121" s="68"/>
    </row>
    <row r="122" spans="2:15">
      <c r="B122" s="29"/>
      <c r="C122" s="29"/>
      <c r="D122" s="29"/>
      <c r="E122" s="29"/>
      <c r="F122" s="29"/>
      <c r="G122" s="29"/>
      <c r="H122" s="29"/>
      <c r="I122" s="29"/>
      <c r="J122" s="29"/>
      <c r="K122" s="29"/>
      <c r="L122" s="29"/>
      <c r="M122" s="68"/>
      <c r="N122" s="68"/>
      <c r="O122" s="68"/>
    </row>
    <row r="123" spans="2:15">
      <c r="B123" s="29"/>
      <c r="C123" s="29"/>
      <c r="D123" s="29"/>
      <c r="E123" s="29"/>
      <c r="F123" s="29"/>
      <c r="G123" s="29"/>
      <c r="H123" s="29"/>
      <c r="I123" s="29"/>
      <c r="J123" s="29"/>
      <c r="K123" s="29"/>
      <c r="L123" s="29"/>
      <c r="M123" s="68"/>
      <c r="N123" s="68"/>
      <c r="O123" s="68"/>
    </row>
    <row r="124" spans="2:15">
      <c r="B124" s="29"/>
      <c r="C124" s="29"/>
      <c r="D124" s="29"/>
      <c r="E124" s="29"/>
      <c r="F124" s="29"/>
      <c r="G124" s="29"/>
      <c r="H124" s="29"/>
      <c r="I124" s="29"/>
      <c r="J124" s="29"/>
      <c r="K124" s="29"/>
      <c r="L124" s="29"/>
      <c r="M124" s="68"/>
      <c r="N124" s="68"/>
      <c r="O124" s="68"/>
    </row>
    <row r="125" spans="2:15">
      <c r="B125" s="29"/>
      <c r="C125" s="29"/>
      <c r="D125" s="29"/>
      <c r="E125" s="29"/>
      <c r="F125" s="29"/>
      <c r="G125" s="29"/>
      <c r="H125" s="29"/>
      <c r="I125" s="29"/>
      <c r="J125" s="29"/>
      <c r="K125" s="29"/>
      <c r="L125" s="29"/>
      <c r="M125" s="68"/>
      <c r="N125" s="68"/>
      <c r="O125" s="68"/>
    </row>
    <row r="126" spans="2:15">
      <c r="B126" s="29"/>
      <c r="C126" s="29"/>
      <c r="D126" s="29"/>
      <c r="E126" s="29"/>
      <c r="F126" s="29"/>
      <c r="G126" s="29"/>
      <c r="H126" s="29"/>
      <c r="I126" s="29"/>
      <c r="J126" s="29"/>
      <c r="K126" s="29"/>
      <c r="L126" s="29"/>
      <c r="M126" s="68"/>
      <c r="N126" s="68"/>
      <c r="O126" s="68"/>
    </row>
    <row r="127" spans="2:15">
      <c r="B127" s="29"/>
      <c r="C127" s="29"/>
      <c r="D127" s="29"/>
      <c r="E127" s="29"/>
      <c r="F127" s="29"/>
      <c r="G127" s="29"/>
      <c r="H127" s="29"/>
      <c r="I127" s="29"/>
      <c r="J127" s="29"/>
      <c r="K127" s="29"/>
      <c r="L127" s="29"/>
      <c r="M127" s="68"/>
      <c r="N127" s="68"/>
      <c r="O127" s="68"/>
    </row>
    <row r="128" spans="2:15">
      <c r="B128" s="29"/>
      <c r="C128" s="29"/>
      <c r="D128" s="29"/>
      <c r="E128" s="29"/>
      <c r="F128" s="29"/>
      <c r="G128" s="29"/>
      <c r="H128" s="29"/>
      <c r="I128" s="29"/>
      <c r="J128" s="29"/>
      <c r="K128" s="29"/>
      <c r="L128" s="29"/>
      <c r="M128" s="68"/>
      <c r="N128" s="68"/>
      <c r="O128" s="68"/>
    </row>
    <row r="129" spans="2:15">
      <c r="B129" s="29"/>
      <c r="C129" s="29"/>
      <c r="D129" s="29"/>
      <c r="E129" s="29"/>
      <c r="F129" s="29"/>
      <c r="G129" s="29"/>
      <c r="H129" s="29"/>
      <c r="I129" s="29"/>
      <c r="J129" s="29"/>
      <c r="K129" s="29"/>
      <c r="L129" s="29"/>
      <c r="M129" s="68"/>
      <c r="N129" s="68"/>
      <c r="O129" s="68"/>
    </row>
    <row r="130" spans="2:15">
      <c r="B130" s="29"/>
      <c r="C130" s="29"/>
      <c r="D130" s="29"/>
      <c r="E130" s="29"/>
      <c r="F130" s="29"/>
      <c r="G130" s="29"/>
      <c r="H130" s="29"/>
      <c r="I130" s="29"/>
      <c r="J130" s="29"/>
      <c r="K130" s="29"/>
      <c r="L130" s="29"/>
      <c r="M130" s="68"/>
      <c r="N130" s="68"/>
      <c r="O130" s="68"/>
    </row>
    <row r="131" spans="2:15">
      <c r="B131" s="29"/>
      <c r="C131" s="29"/>
      <c r="D131" s="29"/>
      <c r="E131" s="29"/>
      <c r="F131" s="29"/>
      <c r="G131" s="29"/>
      <c r="H131" s="29"/>
      <c r="I131" s="29"/>
      <c r="J131" s="29"/>
      <c r="K131" s="29"/>
      <c r="L131" s="29"/>
      <c r="M131" s="68"/>
      <c r="N131" s="68"/>
      <c r="O131" s="68"/>
    </row>
    <row r="132" spans="2:15">
      <c r="B132" s="29"/>
      <c r="C132" s="29"/>
      <c r="D132" s="29"/>
      <c r="E132" s="29"/>
      <c r="F132" s="29"/>
      <c r="G132" s="29"/>
      <c r="H132" s="29"/>
      <c r="I132" s="29"/>
      <c r="J132" s="29"/>
      <c r="K132" s="29"/>
      <c r="L132" s="29"/>
      <c r="M132" s="68"/>
      <c r="N132" s="68"/>
      <c r="O132" s="68"/>
    </row>
    <row r="133" spans="2:15">
      <c r="B133" s="29"/>
      <c r="C133" s="29"/>
      <c r="D133" s="29"/>
      <c r="E133" s="29"/>
      <c r="F133" s="29"/>
      <c r="G133" s="29"/>
      <c r="H133" s="29"/>
      <c r="I133" s="29"/>
      <c r="J133" s="29"/>
      <c r="K133" s="29"/>
      <c r="L133" s="29"/>
      <c r="M133" s="68"/>
      <c r="N133" s="68"/>
      <c r="O133" s="68"/>
    </row>
    <row r="134" spans="2:15">
      <c r="B134" s="29"/>
      <c r="C134" s="29"/>
      <c r="D134" s="29"/>
      <c r="E134" s="29"/>
      <c r="F134" s="29"/>
      <c r="G134" s="29"/>
      <c r="H134" s="29"/>
      <c r="I134" s="29"/>
      <c r="J134" s="29"/>
      <c r="K134" s="29"/>
      <c r="L134" s="29"/>
      <c r="M134" s="68"/>
      <c r="N134" s="68"/>
      <c r="O134" s="68"/>
    </row>
    <row r="135" spans="2:15">
      <c r="B135" s="29"/>
      <c r="C135" s="29"/>
      <c r="D135" s="29"/>
      <c r="E135" s="29"/>
      <c r="F135" s="29"/>
      <c r="G135" s="29"/>
      <c r="H135" s="29"/>
      <c r="I135" s="29"/>
      <c r="J135" s="29"/>
      <c r="K135" s="29"/>
      <c r="L135" s="29"/>
      <c r="M135" s="68"/>
      <c r="N135" s="68"/>
      <c r="O135" s="68"/>
    </row>
    <row r="136" spans="2:15">
      <c r="B136" s="29"/>
      <c r="C136" s="29"/>
      <c r="D136" s="29"/>
      <c r="E136" s="29"/>
      <c r="F136" s="29"/>
      <c r="G136" s="29"/>
      <c r="H136" s="29"/>
      <c r="I136" s="29"/>
      <c r="J136" s="29"/>
      <c r="K136" s="29"/>
      <c r="L136" s="29"/>
      <c r="M136" s="68"/>
      <c r="N136" s="68"/>
      <c r="O136" s="68"/>
    </row>
    <row r="137" spans="2:15">
      <c r="B137" s="29"/>
      <c r="C137" s="29"/>
      <c r="D137" s="29"/>
      <c r="E137" s="29"/>
      <c r="F137" s="29"/>
      <c r="G137" s="29"/>
      <c r="H137" s="29"/>
      <c r="I137" s="29"/>
      <c r="J137" s="29"/>
      <c r="K137" s="29"/>
      <c r="L137" s="29"/>
      <c r="M137" s="68"/>
      <c r="N137" s="68"/>
      <c r="O137" s="68"/>
    </row>
    <row r="138" spans="2:15">
      <c r="B138" s="29"/>
      <c r="C138" s="29"/>
      <c r="D138" s="29"/>
      <c r="E138" s="29"/>
      <c r="F138" s="29"/>
      <c r="G138" s="29"/>
      <c r="H138" s="29"/>
      <c r="I138" s="29"/>
      <c r="J138" s="29"/>
      <c r="K138" s="29"/>
      <c r="L138" s="29"/>
      <c r="M138" s="68"/>
      <c r="N138" s="68"/>
      <c r="O138" s="68"/>
    </row>
    <row r="139" spans="2:15">
      <c r="B139" s="29"/>
      <c r="C139" s="29"/>
      <c r="D139" s="29"/>
      <c r="E139" s="29"/>
      <c r="F139" s="29"/>
      <c r="G139" s="29"/>
      <c r="H139" s="29"/>
      <c r="I139" s="29"/>
      <c r="J139" s="29"/>
      <c r="K139" s="29"/>
      <c r="L139" s="29"/>
      <c r="M139" s="68"/>
      <c r="N139" s="68"/>
      <c r="O139" s="68"/>
    </row>
    <row r="140" spans="2:15">
      <c r="B140" s="29"/>
      <c r="C140" s="29"/>
      <c r="D140" s="29"/>
      <c r="E140" s="29"/>
      <c r="F140" s="29"/>
      <c r="G140" s="29"/>
      <c r="H140" s="29"/>
      <c r="I140" s="29"/>
      <c r="J140" s="29"/>
      <c r="K140" s="29"/>
      <c r="L140" s="29"/>
      <c r="M140" s="68"/>
      <c r="N140" s="68"/>
      <c r="O140" s="68"/>
    </row>
    <row r="141" spans="2:15">
      <c r="B141" s="29"/>
      <c r="C141" s="29"/>
      <c r="D141" s="29"/>
      <c r="E141" s="29"/>
      <c r="F141" s="29"/>
      <c r="G141" s="29"/>
      <c r="H141" s="29"/>
      <c r="I141" s="29"/>
      <c r="J141" s="29"/>
      <c r="K141" s="29"/>
      <c r="L141" s="29"/>
      <c r="M141" s="68"/>
      <c r="N141" s="68"/>
      <c r="O141" s="68"/>
    </row>
    <row r="142" spans="2:15">
      <c r="B142" s="29"/>
      <c r="C142" s="29"/>
      <c r="D142" s="29"/>
      <c r="E142" s="29"/>
      <c r="F142" s="29"/>
      <c r="G142" s="29"/>
      <c r="H142" s="29"/>
      <c r="I142" s="29"/>
      <c r="J142" s="29"/>
      <c r="K142" s="29"/>
      <c r="L142" s="29"/>
      <c r="M142" s="68"/>
      <c r="N142" s="68"/>
      <c r="O142" s="68"/>
    </row>
    <row r="143" spans="2:15">
      <c r="B143" s="29"/>
      <c r="C143" s="29"/>
      <c r="D143" s="29"/>
      <c r="E143" s="29"/>
      <c r="F143" s="29"/>
      <c r="G143" s="29"/>
      <c r="H143" s="29"/>
      <c r="I143" s="29"/>
      <c r="J143" s="29"/>
      <c r="K143" s="29"/>
      <c r="L143" s="29"/>
      <c r="M143" s="68"/>
      <c r="N143" s="68"/>
      <c r="O143" s="68"/>
    </row>
    <row r="144" spans="2:15">
      <c r="B144" s="29"/>
      <c r="C144" s="29"/>
      <c r="D144" s="29"/>
      <c r="E144" s="29"/>
      <c r="F144" s="29"/>
      <c r="G144" s="29"/>
      <c r="H144" s="29"/>
      <c r="I144" s="29"/>
      <c r="J144" s="29"/>
      <c r="K144" s="29"/>
      <c r="L144" s="29"/>
      <c r="M144" s="68"/>
      <c r="N144" s="68"/>
      <c r="O144" s="68"/>
    </row>
    <row r="145" spans="2:15">
      <c r="B145" s="29"/>
      <c r="C145" s="29"/>
      <c r="D145" s="29"/>
      <c r="E145" s="29"/>
      <c r="F145" s="29"/>
      <c r="G145" s="29"/>
      <c r="H145" s="29"/>
      <c r="I145" s="29"/>
      <c r="J145" s="29"/>
      <c r="K145" s="29"/>
      <c r="L145" s="29"/>
      <c r="M145" s="68"/>
      <c r="N145" s="68"/>
      <c r="O145" s="68"/>
    </row>
    <row r="146" spans="2:15">
      <c r="B146" s="29"/>
      <c r="C146" s="29"/>
      <c r="D146" s="29"/>
      <c r="E146" s="29"/>
      <c r="F146" s="29"/>
      <c r="G146" s="29"/>
      <c r="H146" s="29"/>
      <c r="I146" s="29"/>
      <c r="J146" s="29"/>
      <c r="K146" s="29"/>
      <c r="L146" s="29"/>
      <c r="M146" s="68"/>
      <c r="N146" s="68"/>
      <c r="O146" s="68"/>
    </row>
    <row r="147" spans="2:15">
      <c r="B147" s="29"/>
      <c r="C147" s="29"/>
      <c r="D147" s="29"/>
      <c r="E147" s="29"/>
      <c r="F147" s="29"/>
      <c r="G147" s="29"/>
      <c r="H147" s="29"/>
      <c r="I147" s="29"/>
      <c r="J147" s="29"/>
      <c r="K147" s="29"/>
      <c r="L147" s="29"/>
      <c r="M147" s="68"/>
      <c r="N147" s="68"/>
      <c r="O147" s="68"/>
    </row>
    <row r="148" spans="2:15">
      <c r="B148" s="29"/>
      <c r="C148" s="29"/>
      <c r="D148" s="29"/>
      <c r="E148" s="29"/>
      <c r="F148" s="29"/>
      <c r="G148" s="29"/>
      <c r="H148" s="29"/>
      <c r="I148" s="29"/>
      <c r="J148" s="29"/>
      <c r="K148" s="29"/>
      <c r="L148" s="29"/>
      <c r="M148" s="68"/>
      <c r="N148" s="68"/>
      <c r="O148" s="68"/>
    </row>
    <row r="149" spans="2:15">
      <c r="B149" s="29"/>
      <c r="C149" s="29"/>
      <c r="D149" s="29"/>
      <c r="E149" s="29"/>
      <c r="F149" s="29"/>
      <c r="G149" s="29"/>
      <c r="H149" s="29"/>
      <c r="I149" s="29"/>
      <c r="J149" s="29"/>
      <c r="K149" s="29"/>
      <c r="L149" s="29"/>
      <c r="M149" s="68"/>
      <c r="N149" s="68"/>
      <c r="O149" s="68"/>
    </row>
    <row r="150" spans="2:15">
      <c r="B150" s="29"/>
      <c r="C150" s="29"/>
      <c r="D150" s="29"/>
      <c r="E150" s="29"/>
      <c r="F150" s="29"/>
      <c r="G150" s="29"/>
      <c r="H150" s="29"/>
      <c r="I150" s="29"/>
      <c r="J150" s="29"/>
      <c r="K150" s="29"/>
      <c r="L150" s="29"/>
      <c r="M150" s="68"/>
      <c r="N150" s="68"/>
      <c r="O150" s="68"/>
    </row>
    <row r="151" spans="2:15">
      <c r="B151" s="29"/>
      <c r="C151" s="29"/>
      <c r="D151" s="29"/>
      <c r="E151" s="29"/>
      <c r="F151" s="29"/>
      <c r="G151" s="29"/>
      <c r="H151" s="29"/>
      <c r="I151" s="29"/>
      <c r="J151" s="29"/>
      <c r="K151" s="29"/>
      <c r="L151" s="29"/>
      <c r="M151" s="68"/>
      <c r="N151" s="68"/>
      <c r="O151" s="68"/>
    </row>
    <row r="152" spans="2:15">
      <c r="B152" s="29"/>
      <c r="C152" s="29"/>
      <c r="D152" s="29"/>
      <c r="E152" s="29"/>
      <c r="F152" s="29"/>
      <c r="G152" s="29"/>
      <c r="H152" s="29"/>
      <c r="I152" s="29"/>
      <c r="J152" s="29"/>
      <c r="K152" s="29"/>
      <c r="L152" s="29"/>
      <c r="M152" s="68"/>
      <c r="N152" s="68"/>
      <c r="O152" s="68"/>
    </row>
    <row r="153" spans="2:15">
      <c r="B153" s="29"/>
      <c r="C153" s="29"/>
      <c r="D153" s="29"/>
      <c r="E153" s="29"/>
      <c r="F153" s="29"/>
      <c r="G153" s="29"/>
      <c r="H153" s="29"/>
      <c r="I153" s="29"/>
      <c r="J153" s="29"/>
      <c r="K153" s="29"/>
      <c r="L153" s="29"/>
      <c r="M153" s="68"/>
      <c r="N153" s="68"/>
      <c r="O153" s="68"/>
    </row>
    <row r="154" spans="2:15">
      <c r="B154" s="29"/>
      <c r="C154" s="29"/>
      <c r="D154" s="29"/>
      <c r="E154" s="29"/>
      <c r="F154" s="29"/>
      <c r="G154" s="29"/>
      <c r="H154" s="29"/>
      <c r="I154" s="29"/>
      <c r="J154" s="29"/>
      <c r="K154" s="29"/>
      <c r="L154" s="29"/>
      <c r="M154" s="68"/>
      <c r="N154" s="68"/>
      <c r="O154" s="68"/>
    </row>
    <row r="155" spans="2:15">
      <c r="B155" s="29"/>
      <c r="C155" s="29"/>
      <c r="D155" s="29"/>
      <c r="E155" s="29"/>
      <c r="F155" s="29"/>
      <c r="G155" s="29"/>
      <c r="H155" s="29"/>
      <c r="I155" s="29"/>
      <c r="J155" s="29"/>
      <c r="K155" s="29"/>
      <c r="L155" s="29"/>
      <c r="M155" s="68"/>
      <c r="N155" s="68"/>
      <c r="O155" s="68"/>
    </row>
    <row r="156" spans="2:15">
      <c r="B156" s="29"/>
      <c r="C156" s="29"/>
      <c r="D156" s="29"/>
      <c r="E156" s="29"/>
      <c r="F156" s="29"/>
      <c r="G156" s="29"/>
      <c r="H156" s="29"/>
      <c r="I156" s="29"/>
      <c r="J156" s="29"/>
      <c r="K156" s="29"/>
      <c r="L156" s="29"/>
      <c r="M156" s="68"/>
      <c r="N156" s="68"/>
      <c r="O156" s="68"/>
    </row>
    <row r="157" spans="2:15">
      <c r="B157" s="29"/>
      <c r="C157" s="29"/>
      <c r="D157" s="29"/>
      <c r="E157" s="29"/>
      <c r="F157" s="29"/>
      <c r="G157" s="29"/>
      <c r="H157" s="29"/>
      <c r="I157" s="29"/>
      <c r="J157" s="29"/>
      <c r="K157" s="29"/>
      <c r="L157" s="29"/>
      <c r="M157" s="68"/>
      <c r="N157" s="68"/>
      <c r="O157" s="68"/>
    </row>
    <row r="158" spans="2:15">
      <c r="B158" s="29"/>
      <c r="C158" s="29"/>
      <c r="D158" s="29"/>
      <c r="E158" s="29"/>
      <c r="F158" s="29"/>
      <c r="G158" s="29"/>
      <c r="H158" s="29"/>
      <c r="I158" s="29"/>
      <c r="J158" s="29"/>
      <c r="K158" s="29"/>
      <c r="L158" s="29"/>
      <c r="M158" s="68"/>
      <c r="N158" s="68"/>
      <c r="O158" s="68"/>
    </row>
    <row r="159" spans="2:15">
      <c r="B159" s="29"/>
      <c r="C159" s="29"/>
      <c r="D159" s="29"/>
      <c r="E159" s="29"/>
      <c r="F159" s="29"/>
      <c r="G159" s="29"/>
      <c r="H159" s="29"/>
      <c r="I159" s="29"/>
      <c r="J159" s="29"/>
      <c r="K159" s="29"/>
      <c r="L159" s="29"/>
      <c r="M159" s="68"/>
      <c r="N159" s="68"/>
      <c r="O159" s="68"/>
    </row>
    <row r="160" spans="2:15">
      <c r="B160" s="29"/>
      <c r="C160" s="29"/>
      <c r="D160" s="29"/>
      <c r="E160" s="29"/>
      <c r="F160" s="29"/>
      <c r="G160" s="29"/>
      <c r="H160" s="29"/>
      <c r="I160" s="29"/>
      <c r="J160" s="29"/>
      <c r="K160" s="29"/>
      <c r="L160" s="29"/>
      <c r="M160" s="68"/>
      <c r="N160" s="68"/>
      <c r="O160" s="68"/>
    </row>
    <row r="161" spans="2:15">
      <c r="B161" s="29"/>
      <c r="C161" s="29"/>
      <c r="D161" s="29"/>
      <c r="E161" s="29"/>
      <c r="F161" s="29"/>
      <c r="G161" s="29"/>
      <c r="H161" s="29"/>
      <c r="I161" s="29"/>
      <c r="J161" s="29"/>
      <c r="K161" s="29"/>
      <c r="L161" s="29"/>
      <c r="M161" s="68"/>
      <c r="N161" s="68"/>
      <c r="O161" s="68"/>
    </row>
    <row r="162" spans="2:15">
      <c r="B162" s="29"/>
      <c r="C162" s="29"/>
      <c r="D162" s="29"/>
      <c r="E162" s="29"/>
      <c r="F162" s="29"/>
      <c r="G162" s="29"/>
      <c r="H162" s="29"/>
      <c r="I162" s="29"/>
      <c r="J162" s="29"/>
      <c r="K162" s="29"/>
      <c r="L162" s="29"/>
      <c r="M162" s="68"/>
      <c r="N162" s="68"/>
      <c r="O162" s="68"/>
    </row>
    <row r="163" spans="2:15">
      <c r="B163" s="29"/>
      <c r="C163" s="29"/>
      <c r="D163" s="29"/>
      <c r="E163" s="29"/>
      <c r="F163" s="29"/>
      <c r="G163" s="29"/>
      <c r="H163" s="29"/>
      <c r="I163" s="29"/>
      <c r="J163" s="29"/>
      <c r="K163" s="29"/>
      <c r="L163" s="29"/>
      <c r="M163" s="68"/>
      <c r="N163" s="68"/>
      <c r="O163" s="68"/>
    </row>
    <row r="164" spans="2:15">
      <c r="B164" s="29"/>
      <c r="C164" s="29"/>
      <c r="D164" s="29"/>
      <c r="E164" s="29"/>
      <c r="F164" s="29"/>
      <c r="G164" s="29"/>
      <c r="H164" s="29"/>
      <c r="I164" s="29"/>
      <c r="J164" s="29"/>
      <c r="K164" s="29"/>
      <c r="L164" s="29"/>
      <c r="M164" s="68"/>
      <c r="N164" s="68"/>
      <c r="O164" s="68"/>
    </row>
    <row r="165" spans="2:15">
      <c r="B165" s="29"/>
      <c r="C165" s="29"/>
      <c r="D165" s="29"/>
      <c r="E165" s="29"/>
      <c r="F165" s="29"/>
      <c r="G165" s="29"/>
      <c r="H165" s="29"/>
      <c r="I165" s="29"/>
      <c r="J165" s="29"/>
      <c r="K165" s="29"/>
      <c r="L165" s="29"/>
      <c r="M165" s="68"/>
      <c r="N165" s="68"/>
      <c r="O165" s="68"/>
    </row>
    <row r="166" spans="2:15">
      <c r="B166" s="29"/>
      <c r="C166" s="29"/>
      <c r="D166" s="29"/>
      <c r="E166" s="29"/>
      <c r="F166" s="29"/>
      <c r="G166" s="29"/>
      <c r="H166" s="29"/>
      <c r="I166" s="29"/>
      <c r="J166" s="29"/>
      <c r="K166" s="29"/>
      <c r="L166" s="29"/>
      <c r="M166" s="68"/>
      <c r="N166" s="68"/>
      <c r="O166" s="68"/>
    </row>
    <row r="167" spans="2:15">
      <c r="B167" s="29"/>
      <c r="C167" s="29"/>
      <c r="D167" s="29"/>
      <c r="E167" s="29"/>
      <c r="F167" s="29"/>
      <c r="G167" s="29"/>
      <c r="H167" s="29"/>
      <c r="I167" s="29"/>
      <c r="J167" s="29"/>
      <c r="K167" s="29"/>
      <c r="L167" s="29"/>
      <c r="M167" s="68"/>
      <c r="N167" s="68"/>
      <c r="O167" s="68"/>
    </row>
    <row r="168" spans="2:15">
      <c r="B168" s="29"/>
      <c r="C168" s="29"/>
      <c r="D168" s="29"/>
      <c r="E168" s="29"/>
      <c r="F168" s="29"/>
      <c r="G168" s="29"/>
      <c r="H168" s="29"/>
      <c r="I168" s="29"/>
      <c r="J168" s="29"/>
      <c r="K168" s="29"/>
      <c r="L168" s="29"/>
      <c r="M168" s="68"/>
      <c r="N168" s="68"/>
      <c r="O168" s="68"/>
    </row>
    <row r="169" spans="2:15">
      <c r="B169" s="29"/>
      <c r="C169" s="29"/>
      <c r="D169" s="29"/>
      <c r="E169" s="29"/>
      <c r="F169" s="29"/>
      <c r="G169" s="29"/>
      <c r="H169" s="29"/>
      <c r="I169" s="29"/>
      <c r="J169" s="29"/>
      <c r="K169" s="29"/>
      <c r="L169" s="29"/>
      <c r="M169" s="68"/>
      <c r="N169" s="68"/>
      <c r="O169" s="68"/>
    </row>
    <row r="170" spans="2:15">
      <c r="B170" s="29"/>
      <c r="C170" s="29"/>
      <c r="D170" s="29"/>
      <c r="E170" s="29"/>
      <c r="F170" s="29"/>
      <c r="G170" s="29"/>
      <c r="H170" s="29"/>
      <c r="I170" s="29"/>
      <c r="J170" s="29"/>
      <c r="K170" s="29"/>
      <c r="L170" s="29"/>
      <c r="M170" s="68"/>
      <c r="N170" s="68"/>
      <c r="O170" s="68"/>
    </row>
    <row r="171" spans="2:15">
      <c r="B171" s="29"/>
      <c r="C171" s="29"/>
      <c r="D171" s="29"/>
      <c r="E171" s="29"/>
      <c r="F171" s="29"/>
      <c r="G171" s="29"/>
      <c r="H171" s="29"/>
      <c r="I171" s="29"/>
      <c r="J171" s="29"/>
      <c r="K171" s="29"/>
      <c r="L171" s="29"/>
      <c r="M171" s="68"/>
      <c r="N171" s="68"/>
      <c r="O171" s="68"/>
    </row>
    <row r="172" spans="2:15">
      <c r="B172" s="29"/>
      <c r="C172" s="29"/>
      <c r="D172" s="29"/>
      <c r="E172" s="29"/>
      <c r="F172" s="29"/>
      <c r="G172" s="29"/>
      <c r="H172" s="29"/>
      <c r="I172" s="29"/>
      <c r="J172" s="29"/>
      <c r="K172" s="29"/>
      <c r="L172" s="29"/>
      <c r="M172" s="68"/>
      <c r="N172" s="68"/>
      <c r="O172" s="68"/>
    </row>
    <row r="173" spans="2:15">
      <c r="B173" s="29"/>
      <c r="C173" s="29"/>
      <c r="D173" s="29"/>
      <c r="E173" s="29"/>
      <c r="F173" s="29"/>
      <c r="G173" s="29"/>
      <c r="H173" s="29"/>
      <c r="I173" s="29"/>
      <c r="J173" s="29"/>
      <c r="K173" s="29"/>
      <c r="L173" s="29"/>
      <c r="M173" s="68"/>
      <c r="N173" s="68"/>
      <c r="O173" s="68"/>
    </row>
    <row r="174" spans="2:15">
      <c r="B174" s="29"/>
      <c r="C174" s="29"/>
      <c r="D174" s="29"/>
      <c r="E174" s="29"/>
      <c r="F174" s="29"/>
      <c r="G174" s="29"/>
      <c r="H174" s="29"/>
      <c r="I174" s="29"/>
      <c r="J174" s="29"/>
      <c r="K174" s="29"/>
      <c r="L174" s="29"/>
      <c r="M174" s="68"/>
      <c r="N174" s="68"/>
      <c r="O174" s="68"/>
    </row>
    <row r="175" spans="2:15">
      <c r="B175" s="29"/>
      <c r="C175" s="29"/>
      <c r="D175" s="29"/>
      <c r="E175" s="29"/>
      <c r="F175" s="29"/>
      <c r="G175" s="29"/>
      <c r="H175" s="29"/>
      <c r="I175" s="29"/>
      <c r="J175" s="29"/>
      <c r="K175" s="29"/>
      <c r="L175" s="29"/>
      <c r="M175" s="68"/>
      <c r="N175" s="68"/>
      <c r="O175" s="68"/>
    </row>
    <row r="176" spans="2:15">
      <c r="B176" s="29"/>
      <c r="C176" s="29"/>
      <c r="D176" s="29"/>
      <c r="E176" s="29"/>
      <c r="F176" s="29"/>
      <c r="G176" s="29"/>
      <c r="H176" s="29"/>
      <c r="I176" s="29"/>
      <c r="J176" s="29"/>
      <c r="K176" s="29"/>
      <c r="L176" s="29"/>
      <c r="M176" s="68"/>
      <c r="N176" s="68"/>
      <c r="O176" s="68"/>
    </row>
    <row r="177" spans="2:15">
      <c r="B177" s="29"/>
      <c r="C177" s="29"/>
      <c r="D177" s="29"/>
      <c r="E177" s="29"/>
      <c r="F177" s="29"/>
      <c r="G177" s="29"/>
      <c r="H177" s="29"/>
      <c r="I177" s="29"/>
      <c r="J177" s="29"/>
      <c r="K177" s="29"/>
      <c r="L177" s="29"/>
      <c r="M177" s="68"/>
      <c r="N177" s="68"/>
      <c r="O177" s="68"/>
    </row>
    <row r="178" spans="2:15">
      <c r="B178" s="29"/>
      <c r="C178" s="29"/>
      <c r="D178" s="29"/>
      <c r="E178" s="29"/>
      <c r="F178" s="29"/>
      <c r="G178" s="29"/>
      <c r="H178" s="29"/>
      <c r="I178" s="29"/>
      <c r="J178" s="29"/>
      <c r="K178" s="29"/>
      <c r="L178" s="29"/>
      <c r="M178" s="68"/>
      <c r="N178" s="68"/>
      <c r="O178" s="68"/>
    </row>
    <row r="179" spans="2:15">
      <c r="B179" s="29"/>
      <c r="C179" s="29"/>
      <c r="D179" s="29"/>
      <c r="E179" s="29"/>
      <c r="F179" s="29"/>
      <c r="G179" s="29"/>
      <c r="H179" s="29"/>
      <c r="I179" s="29"/>
      <c r="J179" s="29"/>
      <c r="K179" s="29"/>
      <c r="L179" s="29"/>
      <c r="M179" s="68"/>
      <c r="N179" s="68"/>
      <c r="O179" s="68"/>
    </row>
    <row r="180" spans="2:15">
      <c r="B180" s="29"/>
      <c r="C180" s="29"/>
      <c r="D180" s="29"/>
      <c r="E180" s="29"/>
      <c r="F180" s="29"/>
      <c r="G180" s="29"/>
      <c r="H180" s="29"/>
      <c r="I180" s="29"/>
      <c r="J180" s="29"/>
      <c r="K180" s="29"/>
      <c r="L180" s="29"/>
      <c r="M180" s="68"/>
      <c r="N180" s="68"/>
      <c r="O180" s="68"/>
    </row>
    <row r="181" spans="2:15">
      <c r="B181" s="29"/>
      <c r="C181" s="29"/>
      <c r="D181" s="29"/>
      <c r="E181" s="29"/>
      <c r="F181" s="29"/>
      <c r="G181" s="29"/>
      <c r="H181" s="29"/>
      <c r="I181" s="29"/>
      <c r="J181" s="29"/>
      <c r="K181" s="29"/>
      <c r="L181" s="29"/>
      <c r="M181" s="68"/>
      <c r="N181" s="68"/>
      <c r="O181" s="68"/>
    </row>
    <row r="182" spans="2:15">
      <c r="B182" s="29"/>
      <c r="C182" s="29"/>
      <c r="D182" s="29"/>
      <c r="E182" s="29"/>
      <c r="F182" s="29"/>
      <c r="G182" s="29"/>
      <c r="H182" s="29"/>
      <c r="I182" s="29"/>
      <c r="J182" s="29"/>
      <c r="K182" s="29"/>
      <c r="L182" s="29"/>
      <c r="M182" s="68"/>
      <c r="N182" s="68"/>
      <c r="O182" s="68"/>
    </row>
    <row r="183" spans="2:15">
      <c r="B183" s="29"/>
      <c r="C183" s="29"/>
      <c r="D183" s="29"/>
      <c r="E183" s="29"/>
      <c r="F183" s="29"/>
      <c r="G183" s="29"/>
      <c r="H183" s="29"/>
      <c r="I183" s="29"/>
      <c r="J183" s="29"/>
      <c r="K183" s="29"/>
      <c r="L183" s="29"/>
      <c r="M183" s="68"/>
      <c r="N183" s="68"/>
      <c r="O183" s="68"/>
    </row>
    <row r="184" spans="2:15">
      <c r="B184" s="29"/>
      <c r="C184" s="29"/>
      <c r="D184" s="29"/>
      <c r="E184" s="29"/>
      <c r="F184" s="29"/>
      <c r="G184" s="29"/>
      <c r="H184" s="29"/>
      <c r="I184" s="29"/>
      <c r="J184" s="29"/>
      <c r="K184" s="29"/>
      <c r="L184" s="29"/>
      <c r="M184" s="68"/>
      <c r="N184" s="68"/>
      <c r="O184" s="68"/>
    </row>
    <row r="185" spans="2:15">
      <c r="B185" s="29"/>
      <c r="C185" s="29"/>
      <c r="D185" s="29"/>
      <c r="E185" s="29"/>
      <c r="F185" s="29"/>
      <c r="G185" s="29"/>
      <c r="H185" s="29"/>
      <c r="I185" s="29"/>
      <c r="J185" s="29"/>
      <c r="K185" s="29"/>
      <c r="L185" s="29"/>
      <c r="M185" s="68"/>
      <c r="N185" s="68"/>
      <c r="O185" s="68"/>
    </row>
    <row r="186" spans="2:15">
      <c r="B186" s="29"/>
      <c r="C186" s="29"/>
      <c r="D186" s="29"/>
      <c r="E186" s="29"/>
      <c r="F186" s="29"/>
      <c r="G186" s="29"/>
      <c r="H186" s="29"/>
      <c r="I186" s="29"/>
      <c r="J186" s="29"/>
      <c r="K186" s="29"/>
      <c r="L186" s="29"/>
      <c r="M186" s="68"/>
      <c r="N186" s="68"/>
      <c r="O186" s="68"/>
    </row>
    <row r="187" spans="2:15">
      <c r="B187" s="29"/>
      <c r="C187" s="29"/>
      <c r="D187" s="29"/>
      <c r="E187" s="29"/>
      <c r="F187" s="29"/>
      <c r="G187" s="29"/>
      <c r="H187" s="29"/>
      <c r="I187" s="29"/>
      <c r="J187" s="29"/>
      <c r="K187" s="29"/>
      <c r="L187" s="29"/>
      <c r="M187" s="68"/>
      <c r="N187" s="68"/>
      <c r="O187" s="68"/>
    </row>
    <row r="188" spans="2:15">
      <c r="B188" s="29"/>
      <c r="C188" s="29"/>
      <c r="D188" s="29"/>
      <c r="E188" s="29"/>
      <c r="F188" s="29"/>
      <c r="G188" s="29"/>
      <c r="H188" s="29"/>
      <c r="I188" s="29"/>
      <c r="J188" s="29"/>
      <c r="K188" s="29"/>
      <c r="L188" s="29"/>
      <c r="M188" s="68"/>
      <c r="N188" s="68"/>
      <c r="O188" s="68"/>
    </row>
    <row r="189" spans="2:15">
      <c r="B189" s="29"/>
      <c r="C189" s="29"/>
      <c r="D189" s="29"/>
      <c r="E189" s="29"/>
      <c r="F189" s="29"/>
      <c r="G189" s="29"/>
      <c r="H189" s="29"/>
      <c r="I189" s="29"/>
      <c r="J189" s="29"/>
      <c r="K189" s="29"/>
      <c r="L189" s="29"/>
      <c r="M189" s="68"/>
      <c r="N189" s="68"/>
      <c r="O189" s="68"/>
    </row>
    <row r="190" spans="2:15">
      <c r="B190" s="29"/>
      <c r="C190" s="29"/>
      <c r="D190" s="29"/>
      <c r="E190" s="29"/>
      <c r="F190" s="29"/>
      <c r="G190" s="29"/>
      <c r="H190" s="29"/>
      <c r="I190" s="29"/>
      <c r="J190" s="29"/>
      <c r="K190" s="29"/>
      <c r="L190" s="29"/>
      <c r="M190" s="68"/>
      <c r="N190" s="68"/>
      <c r="O190" s="68"/>
    </row>
    <row r="191" spans="2:15">
      <c r="B191" s="29"/>
      <c r="C191" s="29"/>
      <c r="D191" s="29"/>
      <c r="E191" s="29"/>
      <c r="F191" s="29"/>
      <c r="G191" s="29"/>
      <c r="H191" s="29"/>
      <c r="I191" s="29"/>
      <c r="J191" s="29"/>
      <c r="K191" s="29"/>
      <c r="L191" s="29"/>
      <c r="M191" s="68"/>
      <c r="N191" s="68"/>
      <c r="O191" s="68"/>
    </row>
    <row r="192" spans="2:15">
      <c r="B192" s="29"/>
      <c r="C192" s="29"/>
      <c r="D192" s="29"/>
      <c r="E192" s="29"/>
      <c r="F192" s="29"/>
      <c r="G192" s="29"/>
      <c r="H192" s="29"/>
      <c r="I192" s="29"/>
      <c r="J192" s="29"/>
      <c r="K192" s="29"/>
      <c r="L192" s="29"/>
      <c r="M192" s="68"/>
      <c r="N192" s="68"/>
      <c r="O192" s="68"/>
    </row>
    <row r="193" spans="2:15">
      <c r="B193" s="29"/>
      <c r="C193" s="29"/>
      <c r="D193" s="29"/>
      <c r="E193" s="29"/>
      <c r="F193" s="29"/>
      <c r="G193" s="29"/>
      <c r="H193" s="29"/>
      <c r="I193" s="29"/>
      <c r="J193" s="29"/>
      <c r="K193" s="29"/>
      <c r="L193" s="29"/>
      <c r="M193" s="68"/>
      <c r="N193" s="68"/>
      <c r="O193" s="68"/>
    </row>
    <row r="194" spans="2:15">
      <c r="B194" s="29"/>
      <c r="C194" s="29"/>
      <c r="D194" s="29"/>
      <c r="E194" s="29"/>
      <c r="F194" s="29"/>
      <c r="G194" s="29"/>
      <c r="H194" s="29"/>
      <c r="I194" s="29"/>
      <c r="J194" s="29"/>
      <c r="K194" s="29"/>
      <c r="L194" s="29"/>
      <c r="M194" s="68"/>
      <c r="N194" s="68"/>
      <c r="O194" s="68"/>
    </row>
    <row r="195" spans="2:15">
      <c r="B195" s="29"/>
      <c r="C195" s="29"/>
      <c r="D195" s="29"/>
      <c r="E195" s="29"/>
      <c r="F195" s="29"/>
      <c r="G195" s="29"/>
      <c r="H195" s="29"/>
      <c r="I195" s="29"/>
      <c r="J195" s="29"/>
      <c r="K195" s="29"/>
      <c r="L195" s="29"/>
      <c r="M195" s="68"/>
      <c r="N195" s="68"/>
      <c r="O195" s="68"/>
    </row>
    <row r="196" spans="2:15">
      <c r="B196" s="29"/>
      <c r="C196" s="29"/>
      <c r="D196" s="29"/>
      <c r="E196" s="29"/>
      <c r="F196" s="29"/>
      <c r="G196" s="29"/>
      <c r="H196" s="29"/>
      <c r="I196" s="29"/>
      <c r="J196" s="29"/>
      <c r="K196" s="29"/>
      <c r="L196" s="29"/>
      <c r="M196" s="68"/>
      <c r="N196" s="68"/>
      <c r="O196" s="68"/>
    </row>
    <row r="197" spans="2:15">
      <c r="B197" s="29"/>
      <c r="C197" s="29"/>
      <c r="D197" s="29"/>
      <c r="E197" s="29"/>
      <c r="F197" s="29"/>
      <c r="G197" s="29"/>
      <c r="H197" s="29"/>
      <c r="I197" s="29"/>
      <c r="J197" s="29"/>
      <c r="K197" s="29"/>
      <c r="L197" s="29"/>
      <c r="M197" s="68"/>
      <c r="N197" s="68"/>
      <c r="O197" s="68"/>
    </row>
    <row r="198" spans="2:15">
      <c r="B198" s="29"/>
      <c r="C198" s="29"/>
      <c r="D198" s="29"/>
      <c r="E198" s="29"/>
      <c r="F198" s="29"/>
      <c r="G198" s="29"/>
      <c r="H198" s="29"/>
      <c r="I198" s="29"/>
      <c r="J198" s="29"/>
      <c r="K198" s="29"/>
      <c r="L198" s="29"/>
      <c r="M198" s="68"/>
      <c r="N198" s="68"/>
      <c r="O198" s="68"/>
    </row>
    <row r="199" spans="2:15">
      <c r="B199" s="29"/>
      <c r="C199" s="29"/>
      <c r="D199" s="29"/>
      <c r="E199" s="29"/>
      <c r="F199" s="29"/>
      <c r="G199" s="29"/>
      <c r="H199" s="29"/>
      <c r="I199" s="29"/>
      <c r="J199" s="29"/>
      <c r="K199" s="29"/>
      <c r="L199" s="29"/>
      <c r="M199" s="68"/>
      <c r="N199" s="68"/>
      <c r="O199" s="68"/>
    </row>
    <row r="200" spans="2:15">
      <c r="B200" s="29"/>
      <c r="C200" s="29"/>
      <c r="D200" s="29"/>
      <c r="E200" s="29"/>
      <c r="F200" s="29"/>
      <c r="G200" s="29"/>
      <c r="H200" s="29"/>
      <c r="I200" s="29"/>
      <c r="J200" s="29"/>
      <c r="K200" s="29"/>
      <c r="L200" s="29"/>
      <c r="M200" s="68"/>
      <c r="N200" s="68"/>
      <c r="O200" s="68"/>
    </row>
    <row r="201" spans="2:15">
      <c r="B201" s="29"/>
      <c r="C201" s="29"/>
      <c r="D201" s="29"/>
      <c r="E201" s="29"/>
      <c r="F201" s="29"/>
      <c r="G201" s="29"/>
      <c r="H201" s="29"/>
      <c r="I201" s="29"/>
      <c r="J201" s="29"/>
      <c r="K201" s="29"/>
      <c r="L201" s="29"/>
      <c r="M201" s="68"/>
      <c r="N201" s="68"/>
      <c r="O201" s="68"/>
    </row>
    <row r="202" spans="2:15">
      <c r="B202" s="29"/>
      <c r="C202" s="29"/>
      <c r="D202" s="29"/>
      <c r="E202" s="29"/>
      <c r="F202" s="29"/>
      <c r="G202" s="29"/>
      <c r="H202" s="29"/>
      <c r="I202" s="29"/>
      <c r="J202" s="29"/>
      <c r="K202" s="29"/>
      <c r="L202" s="29"/>
      <c r="M202" s="68"/>
      <c r="N202" s="68"/>
      <c r="O202" s="68"/>
    </row>
    <row r="203" spans="2:15">
      <c r="B203" s="29"/>
      <c r="C203" s="29"/>
      <c r="D203" s="29"/>
      <c r="E203" s="29"/>
      <c r="F203" s="29"/>
      <c r="G203" s="29"/>
      <c r="H203" s="29"/>
      <c r="I203" s="29"/>
      <c r="J203" s="29"/>
      <c r="K203" s="29"/>
      <c r="L203" s="29"/>
      <c r="M203" s="68"/>
      <c r="N203" s="68"/>
      <c r="O203" s="68"/>
    </row>
    <row r="204" spans="2:15">
      <c r="B204" s="29"/>
      <c r="C204" s="29"/>
      <c r="D204" s="29"/>
      <c r="E204" s="29"/>
      <c r="F204" s="29"/>
      <c r="G204" s="29"/>
      <c r="H204" s="29"/>
      <c r="I204" s="29"/>
      <c r="J204" s="29"/>
      <c r="K204" s="29"/>
      <c r="L204" s="29"/>
      <c r="M204" s="68"/>
      <c r="N204" s="68"/>
      <c r="O204" s="68"/>
    </row>
    <row r="205" spans="2:15">
      <c r="B205" s="29"/>
      <c r="C205" s="29"/>
      <c r="D205" s="29"/>
      <c r="E205" s="29"/>
      <c r="F205" s="29"/>
      <c r="G205" s="29"/>
      <c r="H205" s="29"/>
      <c r="I205" s="29"/>
      <c r="J205" s="29"/>
      <c r="K205" s="29"/>
      <c r="L205" s="29"/>
      <c r="M205" s="68"/>
      <c r="N205" s="68"/>
      <c r="O205" s="68"/>
    </row>
    <row r="206" spans="2:15">
      <c r="B206" s="29"/>
      <c r="C206" s="29"/>
      <c r="D206" s="29"/>
      <c r="E206" s="29"/>
      <c r="F206" s="29"/>
      <c r="G206" s="29"/>
      <c r="H206" s="29"/>
      <c r="I206" s="29"/>
      <c r="J206" s="29"/>
      <c r="K206" s="29"/>
      <c r="L206" s="29"/>
      <c r="M206" s="68"/>
      <c r="N206" s="68"/>
      <c r="O206" s="68"/>
    </row>
    <row r="207" spans="2:15">
      <c r="B207" s="29"/>
      <c r="C207" s="29"/>
      <c r="D207" s="29"/>
      <c r="E207" s="29"/>
      <c r="F207" s="29"/>
      <c r="G207" s="29"/>
      <c r="H207" s="29"/>
      <c r="I207" s="29"/>
      <c r="J207" s="29"/>
      <c r="K207" s="29"/>
      <c r="L207" s="29"/>
      <c r="M207" s="68"/>
      <c r="N207" s="68"/>
      <c r="O207" s="68"/>
    </row>
    <row r="208" spans="2:15">
      <c r="B208" s="29"/>
      <c r="C208" s="29"/>
      <c r="D208" s="29"/>
      <c r="E208" s="29"/>
      <c r="F208" s="29"/>
      <c r="G208" s="29"/>
      <c r="H208" s="29"/>
      <c r="I208" s="29"/>
      <c r="J208" s="29"/>
      <c r="K208" s="29"/>
      <c r="L208" s="29"/>
      <c r="M208" s="68"/>
      <c r="N208" s="68"/>
      <c r="O208" s="68"/>
    </row>
    <row r="209" spans="2:15">
      <c r="B209" s="29"/>
      <c r="C209" s="29"/>
      <c r="D209" s="29"/>
      <c r="E209" s="29"/>
      <c r="F209" s="29"/>
      <c r="G209" s="29"/>
      <c r="H209" s="29"/>
      <c r="I209" s="29"/>
      <c r="J209" s="29"/>
      <c r="K209" s="29"/>
      <c r="L209" s="29"/>
      <c r="M209" s="68"/>
      <c r="N209" s="68"/>
      <c r="O209" s="68"/>
    </row>
    <row r="210" spans="2:15">
      <c r="B210" s="29"/>
      <c r="C210" s="29"/>
      <c r="D210" s="29"/>
      <c r="E210" s="29"/>
      <c r="F210" s="29"/>
      <c r="G210" s="29"/>
      <c r="H210" s="29"/>
      <c r="I210" s="29"/>
      <c r="J210" s="29"/>
      <c r="K210" s="29"/>
      <c r="L210" s="29"/>
      <c r="M210" s="68"/>
      <c r="N210" s="68"/>
      <c r="O210" s="68"/>
    </row>
    <row r="211" spans="2:15">
      <c r="B211" s="29"/>
      <c r="C211" s="29"/>
      <c r="D211" s="29"/>
      <c r="E211" s="29"/>
      <c r="F211" s="29"/>
      <c r="G211" s="29"/>
      <c r="H211" s="29"/>
      <c r="I211" s="29"/>
      <c r="J211" s="29"/>
      <c r="K211" s="29"/>
      <c r="L211" s="29"/>
      <c r="M211" s="68"/>
      <c r="N211" s="68"/>
      <c r="O211" s="68"/>
    </row>
    <row r="212" spans="2:15">
      <c r="B212" s="29"/>
      <c r="C212" s="29"/>
      <c r="D212" s="29"/>
      <c r="E212" s="29"/>
      <c r="F212" s="29"/>
      <c r="G212" s="29"/>
      <c r="H212" s="29"/>
      <c r="I212" s="29"/>
      <c r="J212" s="29"/>
      <c r="K212" s="29"/>
      <c r="L212" s="29"/>
      <c r="M212" s="68"/>
      <c r="N212" s="68"/>
      <c r="O212" s="68"/>
    </row>
    <row r="213" spans="2:15">
      <c r="B213" s="29"/>
      <c r="C213" s="29"/>
      <c r="D213" s="29"/>
      <c r="E213" s="29"/>
      <c r="F213" s="29"/>
      <c r="G213" s="29"/>
      <c r="H213" s="29"/>
      <c r="I213" s="29"/>
      <c r="J213" s="29"/>
      <c r="K213" s="29"/>
      <c r="L213" s="29"/>
      <c r="M213" s="68"/>
      <c r="N213" s="68"/>
      <c r="O213" s="68"/>
    </row>
    <row r="214" spans="2:15">
      <c r="B214" s="29"/>
      <c r="C214" s="29"/>
      <c r="D214" s="29"/>
      <c r="E214" s="29"/>
      <c r="F214" s="29"/>
      <c r="G214" s="29"/>
      <c r="H214" s="29"/>
      <c r="I214" s="29"/>
      <c r="J214" s="29"/>
      <c r="K214" s="29"/>
      <c r="L214" s="29"/>
      <c r="M214" s="68"/>
      <c r="N214" s="68"/>
      <c r="O214" s="68"/>
    </row>
    <row r="215" spans="2:15">
      <c r="B215" s="29"/>
      <c r="C215" s="29"/>
      <c r="D215" s="29"/>
      <c r="E215" s="29"/>
      <c r="F215" s="29"/>
      <c r="G215" s="29"/>
      <c r="H215" s="29"/>
      <c r="I215" s="29"/>
      <c r="J215" s="29"/>
      <c r="K215" s="29"/>
      <c r="L215" s="29"/>
      <c r="M215" s="68"/>
      <c r="N215" s="68"/>
      <c r="O215" s="68"/>
    </row>
    <row r="216" spans="2:15">
      <c r="B216" s="29"/>
      <c r="C216" s="29"/>
      <c r="D216" s="29"/>
      <c r="E216" s="29"/>
      <c r="F216" s="29"/>
      <c r="G216" s="29"/>
      <c r="H216" s="29"/>
      <c r="I216" s="29"/>
      <c r="J216" s="29"/>
      <c r="K216" s="29"/>
      <c r="L216" s="29"/>
      <c r="M216" s="68"/>
      <c r="N216" s="68"/>
      <c r="O216" s="68"/>
    </row>
    <row r="217" spans="2:15">
      <c r="B217" s="29"/>
      <c r="C217" s="29"/>
      <c r="D217" s="29"/>
      <c r="E217" s="29"/>
      <c r="F217" s="29"/>
      <c r="G217" s="29"/>
      <c r="H217" s="29"/>
      <c r="I217" s="29"/>
      <c r="J217" s="29"/>
      <c r="K217" s="29"/>
      <c r="L217" s="29"/>
      <c r="M217" s="68"/>
      <c r="N217" s="68"/>
      <c r="O217" s="68"/>
    </row>
    <row r="218" spans="2:15">
      <c r="B218" s="29"/>
      <c r="C218" s="29"/>
      <c r="D218" s="29"/>
      <c r="E218" s="29"/>
      <c r="F218" s="29"/>
      <c r="G218" s="29"/>
      <c r="H218" s="29"/>
      <c r="I218" s="29"/>
      <c r="J218" s="29"/>
      <c r="K218" s="29"/>
      <c r="L218" s="29"/>
      <c r="M218" s="68"/>
      <c r="N218" s="68"/>
      <c r="O218" s="68"/>
    </row>
    <row r="219" spans="2:15">
      <c r="B219" s="29"/>
      <c r="C219" s="29"/>
      <c r="D219" s="29"/>
      <c r="E219" s="29"/>
      <c r="F219" s="29"/>
      <c r="G219" s="29"/>
      <c r="H219" s="29"/>
      <c r="I219" s="29"/>
      <c r="J219" s="29"/>
      <c r="K219" s="29"/>
      <c r="L219" s="29"/>
      <c r="M219" s="68"/>
      <c r="N219" s="68"/>
      <c r="O219" s="68"/>
    </row>
    <row r="220" spans="2:15">
      <c r="B220" s="29"/>
      <c r="C220" s="29"/>
      <c r="D220" s="29"/>
      <c r="E220" s="29"/>
      <c r="F220" s="29"/>
      <c r="G220" s="29"/>
      <c r="H220" s="29"/>
      <c r="I220" s="29"/>
      <c r="J220" s="29"/>
      <c r="K220" s="29"/>
      <c r="L220" s="29"/>
      <c r="M220" s="68"/>
      <c r="N220" s="68"/>
      <c r="O220" s="68"/>
    </row>
    <row r="221" spans="2:15">
      <c r="B221" s="29"/>
      <c r="C221" s="29"/>
      <c r="D221" s="29"/>
      <c r="E221" s="29"/>
      <c r="F221" s="29"/>
      <c r="G221" s="29"/>
      <c r="H221" s="29"/>
      <c r="I221" s="29"/>
      <c r="J221" s="29"/>
      <c r="K221" s="29"/>
      <c r="L221" s="29"/>
      <c r="M221" s="68"/>
      <c r="N221" s="68"/>
      <c r="O221" s="68"/>
    </row>
    <row r="222" spans="2:15">
      <c r="B222" s="29"/>
      <c r="C222" s="29"/>
      <c r="D222" s="29"/>
      <c r="E222" s="29"/>
      <c r="F222" s="29"/>
      <c r="G222" s="29"/>
      <c r="H222" s="29"/>
      <c r="I222" s="29"/>
      <c r="J222" s="29"/>
      <c r="K222" s="29"/>
      <c r="L222" s="29"/>
      <c r="M222" s="68"/>
      <c r="N222" s="68"/>
      <c r="O222" s="68"/>
    </row>
    <row r="223" spans="2:15">
      <c r="B223" s="29"/>
      <c r="C223" s="29"/>
      <c r="D223" s="29"/>
      <c r="E223" s="29"/>
      <c r="F223" s="29"/>
      <c r="G223" s="29"/>
      <c r="H223" s="29"/>
      <c r="I223" s="29"/>
      <c r="J223" s="29"/>
      <c r="K223" s="29"/>
      <c r="L223" s="29"/>
      <c r="M223" s="68"/>
      <c r="N223" s="68"/>
      <c r="O223" s="68"/>
    </row>
    <row r="224" spans="2:15">
      <c r="B224" s="29"/>
      <c r="C224" s="29"/>
      <c r="D224" s="29"/>
      <c r="E224" s="29"/>
      <c r="F224" s="29"/>
      <c r="G224" s="29"/>
      <c r="H224" s="29"/>
      <c r="I224" s="29"/>
      <c r="J224" s="29"/>
      <c r="K224" s="29"/>
      <c r="L224" s="29"/>
      <c r="M224" s="68"/>
      <c r="N224" s="68"/>
      <c r="O224" s="68"/>
    </row>
    <row r="225" spans="2:15">
      <c r="B225" s="29"/>
      <c r="C225" s="29"/>
      <c r="D225" s="29"/>
      <c r="E225" s="29"/>
      <c r="F225" s="29"/>
      <c r="G225" s="29"/>
      <c r="H225" s="29"/>
      <c r="I225" s="29"/>
      <c r="J225" s="29"/>
      <c r="K225" s="29"/>
      <c r="L225" s="29"/>
      <c r="M225" s="68"/>
      <c r="N225" s="68"/>
      <c r="O225" s="68"/>
    </row>
    <row r="226" spans="2:15">
      <c r="B226" s="29"/>
      <c r="C226" s="29"/>
      <c r="D226" s="29"/>
      <c r="E226" s="29"/>
      <c r="F226" s="29"/>
      <c r="G226" s="29"/>
      <c r="H226" s="29"/>
      <c r="I226" s="29"/>
      <c r="J226" s="29"/>
      <c r="K226" s="29"/>
      <c r="L226" s="29"/>
      <c r="M226" s="68"/>
      <c r="N226" s="68"/>
      <c r="O226" s="68"/>
    </row>
    <row r="227" spans="2:15">
      <c r="B227" s="29"/>
      <c r="C227" s="29"/>
      <c r="D227" s="29"/>
      <c r="E227" s="29"/>
      <c r="F227" s="29"/>
      <c r="G227" s="29"/>
      <c r="H227" s="29"/>
      <c r="I227" s="29"/>
      <c r="J227" s="29"/>
      <c r="K227" s="29"/>
      <c r="L227" s="29"/>
      <c r="M227" s="68"/>
      <c r="N227" s="68"/>
      <c r="O227" s="68"/>
    </row>
    <row r="228" spans="2:15">
      <c r="B228" s="29"/>
      <c r="C228" s="29"/>
      <c r="D228" s="29"/>
      <c r="E228" s="29"/>
      <c r="F228" s="29"/>
      <c r="G228" s="29"/>
      <c r="H228" s="29"/>
      <c r="I228" s="29"/>
      <c r="J228" s="29"/>
      <c r="K228" s="29"/>
      <c r="L228" s="29"/>
      <c r="M228" s="68"/>
      <c r="N228" s="68"/>
      <c r="O228" s="68"/>
    </row>
    <row r="229" spans="2:15">
      <c r="B229" s="29"/>
      <c r="C229" s="29"/>
      <c r="D229" s="29"/>
      <c r="E229" s="29"/>
      <c r="F229" s="29"/>
      <c r="G229" s="29"/>
      <c r="H229" s="29"/>
      <c r="I229" s="29"/>
      <c r="J229" s="29"/>
      <c r="K229" s="29"/>
      <c r="L229" s="29"/>
      <c r="M229" s="68"/>
      <c r="N229" s="68"/>
      <c r="O229" s="68"/>
    </row>
    <row r="230" spans="2:15">
      <c r="B230" s="29"/>
      <c r="C230" s="29"/>
      <c r="D230" s="29"/>
      <c r="E230" s="29"/>
      <c r="F230" s="29"/>
      <c r="G230" s="29"/>
      <c r="H230" s="29"/>
      <c r="I230" s="29"/>
      <c r="J230" s="29"/>
      <c r="K230" s="29"/>
      <c r="L230" s="29"/>
      <c r="M230" s="68"/>
      <c r="N230" s="68"/>
      <c r="O230" s="68"/>
    </row>
    <row r="231" spans="2:15">
      <c r="B231" s="29"/>
      <c r="C231" s="29"/>
      <c r="D231" s="29"/>
      <c r="E231" s="29"/>
      <c r="F231" s="29"/>
      <c r="G231" s="29"/>
      <c r="H231" s="29"/>
      <c r="I231" s="29"/>
      <c r="J231" s="29"/>
      <c r="K231" s="29"/>
      <c r="L231" s="29"/>
      <c r="M231" s="68"/>
      <c r="N231" s="68"/>
      <c r="O231" s="68"/>
    </row>
    <row r="232" spans="2:15">
      <c r="B232" s="29"/>
      <c r="C232" s="29"/>
      <c r="D232" s="29"/>
      <c r="E232" s="29"/>
      <c r="F232" s="29"/>
      <c r="G232" s="29"/>
      <c r="H232" s="29"/>
      <c r="I232" s="29"/>
      <c r="J232" s="29"/>
      <c r="K232" s="29"/>
      <c r="L232" s="29"/>
      <c r="M232" s="68"/>
      <c r="N232" s="68"/>
      <c r="O232" s="68"/>
    </row>
    <row r="233" spans="2:15">
      <c r="B233" s="29"/>
      <c r="C233" s="29"/>
      <c r="D233" s="29"/>
      <c r="E233" s="29"/>
      <c r="F233" s="29"/>
      <c r="G233" s="29"/>
      <c r="H233" s="29"/>
      <c r="I233" s="29"/>
      <c r="J233" s="29"/>
      <c r="K233" s="29"/>
      <c r="L233" s="29"/>
      <c r="M233" s="68"/>
      <c r="N233" s="68"/>
      <c r="O233" s="68"/>
    </row>
    <row r="234" spans="2:15">
      <c r="B234" s="29"/>
      <c r="C234" s="29"/>
      <c r="D234" s="29"/>
      <c r="E234" s="29"/>
      <c r="F234" s="29"/>
      <c r="G234" s="29"/>
      <c r="H234" s="29"/>
      <c r="I234" s="29"/>
      <c r="J234" s="29"/>
      <c r="K234" s="29"/>
      <c r="L234" s="29"/>
      <c r="M234" s="68"/>
      <c r="N234" s="68"/>
      <c r="O234" s="68"/>
    </row>
    <row r="235" spans="2:15">
      <c r="B235" s="29"/>
      <c r="C235" s="29"/>
      <c r="D235" s="29"/>
      <c r="E235" s="29"/>
      <c r="F235" s="29"/>
      <c r="G235" s="29"/>
      <c r="H235" s="29"/>
      <c r="I235" s="29"/>
      <c r="J235" s="29"/>
      <c r="K235" s="29"/>
      <c r="L235" s="29"/>
      <c r="M235" s="68"/>
      <c r="N235" s="68"/>
      <c r="O235" s="68"/>
    </row>
    <row r="236" spans="2:15">
      <c r="B236" s="29"/>
      <c r="C236" s="29"/>
      <c r="D236" s="29"/>
      <c r="E236" s="29"/>
      <c r="F236" s="29"/>
      <c r="G236" s="29"/>
      <c r="H236" s="29"/>
      <c r="I236" s="29"/>
      <c r="J236" s="29"/>
      <c r="K236" s="29"/>
      <c r="L236" s="29"/>
      <c r="M236" s="68"/>
      <c r="N236" s="68"/>
      <c r="O236" s="68"/>
    </row>
    <row r="237" spans="2:15">
      <c r="B237" s="29"/>
      <c r="C237" s="29"/>
      <c r="D237" s="29"/>
      <c r="E237" s="29"/>
      <c r="F237" s="29"/>
      <c r="G237" s="29"/>
      <c r="H237" s="29"/>
      <c r="I237" s="29"/>
      <c r="J237" s="29"/>
      <c r="K237" s="29"/>
      <c r="L237" s="29"/>
      <c r="M237" s="68"/>
      <c r="N237" s="68"/>
      <c r="O237" s="68"/>
    </row>
    <row r="238" spans="2:15">
      <c r="B238" s="29"/>
      <c r="C238" s="29"/>
      <c r="D238" s="29"/>
      <c r="E238" s="29"/>
      <c r="F238" s="29"/>
      <c r="G238" s="29"/>
      <c r="H238" s="29"/>
      <c r="I238" s="29"/>
      <c r="J238" s="29"/>
      <c r="K238" s="29"/>
      <c r="L238" s="29"/>
      <c r="M238" s="68"/>
      <c r="N238" s="68"/>
      <c r="O238" s="68"/>
    </row>
    <row r="239" spans="2:15">
      <c r="B239" s="29"/>
      <c r="C239" s="29"/>
      <c r="D239" s="29"/>
      <c r="E239" s="29"/>
      <c r="F239" s="29"/>
      <c r="G239" s="29"/>
      <c r="H239" s="29"/>
      <c r="I239" s="29"/>
      <c r="J239" s="29"/>
      <c r="K239" s="29"/>
      <c r="L239" s="29"/>
      <c r="M239" s="68"/>
      <c r="N239" s="68"/>
      <c r="O239" s="68"/>
    </row>
    <row r="240" spans="2:15">
      <c r="B240" s="29"/>
      <c r="C240" s="29"/>
      <c r="D240" s="29"/>
      <c r="E240" s="29"/>
      <c r="F240" s="29"/>
      <c r="G240" s="29"/>
      <c r="H240" s="29"/>
      <c r="I240" s="29"/>
      <c r="J240" s="29"/>
      <c r="K240" s="29"/>
      <c r="L240" s="29"/>
      <c r="M240" s="68"/>
      <c r="N240" s="68"/>
      <c r="O240" s="68"/>
    </row>
    <row r="241" spans="2:15">
      <c r="B241" s="29"/>
      <c r="C241" s="29"/>
      <c r="D241" s="29"/>
      <c r="E241" s="29"/>
      <c r="F241" s="29"/>
      <c r="G241" s="29"/>
      <c r="H241" s="29"/>
      <c r="I241" s="29"/>
      <c r="J241" s="29"/>
      <c r="K241" s="29"/>
      <c r="L241" s="29"/>
      <c r="M241" s="68"/>
      <c r="N241" s="68"/>
      <c r="O241" s="68"/>
    </row>
    <row r="242" spans="2:15">
      <c r="B242" s="29"/>
      <c r="C242" s="29"/>
      <c r="D242" s="29"/>
      <c r="E242" s="29"/>
      <c r="F242" s="29"/>
      <c r="G242" s="29"/>
      <c r="H242" s="29"/>
      <c r="I242" s="29"/>
      <c r="J242" s="29"/>
      <c r="K242" s="29"/>
      <c r="L242" s="29"/>
      <c r="M242" s="68"/>
      <c r="N242" s="68"/>
      <c r="O242" s="68"/>
    </row>
    <row r="243" spans="2:15">
      <c r="B243" s="29"/>
      <c r="C243" s="29"/>
      <c r="D243" s="29"/>
      <c r="E243" s="29"/>
      <c r="F243" s="29"/>
      <c r="G243" s="29"/>
      <c r="H243" s="29"/>
      <c r="I243" s="29"/>
      <c r="J243" s="29"/>
      <c r="K243" s="29"/>
      <c r="L243" s="29"/>
      <c r="M243" s="68"/>
      <c r="N243" s="68"/>
      <c r="O243" s="68"/>
    </row>
    <row r="244" spans="2:15">
      <c r="B244" s="29"/>
      <c r="C244" s="29"/>
      <c r="D244" s="29"/>
      <c r="E244" s="29"/>
      <c r="F244" s="29"/>
      <c r="G244" s="29"/>
      <c r="H244" s="29"/>
      <c r="I244" s="29"/>
      <c r="J244" s="29"/>
      <c r="K244" s="29"/>
      <c r="L244" s="29"/>
      <c r="M244" s="68"/>
      <c r="N244" s="68"/>
      <c r="O244" s="68"/>
    </row>
    <row r="245" spans="2:15">
      <c r="B245" s="29"/>
      <c r="C245" s="29"/>
      <c r="D245" s="29"/>
      <c r="E245" s="29"/>
      <c r="F245" s="29"/>
      <c r="G245" s="29"/>
      <c r="H245" s="29"/>
      <c r="I245" s="29"/>
      <c r="J245" s="29"/>
      <c r="K245" s="29"/>
      <c r="L245" s="29"/>
      <c r="M245" s="68"/>
      <c r="N245" s="68"/>
      <c r="O245" s="68"/>
    </row>
    <row r="246" spans="2:15">
      <c r="B246" s="29"/>
      <c r="C246" s="29"/>
      <c r="D246" s="29"/>
      <c r="E246" s="29"/>
      <c r="F246" s="29"/>
      <c r="G246" s="29"/>
      <c r="H246" s="29"/>
      <c r="I246" s="29"/>
      <c r="J246" s="29"/>
      <c r="K246" s="29"/>
      <c r="L246" s="29"/>
      <c r="M246" s="68"/>
      <c r="N246" s="68"/>
      <c r="O246" s="68"/>
    </row>
    <row r="247" spans="2:15">
      <c r="B247" s="29"/>
      <c r="C247" s="29"/>
      <c r="D247" s="29"/>
      <c r="E247" s="29"/>
      <c r="F247" s="29"/>
      <c r="G247" s="29"/>
      <c r="H247" s="29"/>
      <c r="I247" s="29"/>
      <c r="J247" s="29"/>
      <c r="K247" s="29"/>
      <c r="L247" s="29"/>
      <c r="M247" s="68"/>
      <c r="N247" s="68"/>
      <c r="O247" s="68"/>
    </row>
    <row r="248" spans="2:15">
      <c r="B248" s="29"/>
      <c r="C248" s="29"/>
      <c r="D248" s="29"/>
      <c r="E248" s="29"/>
      <c r="F248" s="29"/>
      <c r="G248" s="29"/>
      <c r="H248" s="29"/>
      <c r="I248" s="29"/>
      <c r="J248" s="29"/>
      <c r="K248" s="29"/>
      <c r="L248" s="29"/>
      <c r="M248" s="68"/>
      <c r="N248" s="68"/>
      <c r="O248" s="68"/>
    </row>
    <row r="249" spans="2:15">
      <c r="B249" s="29"/>
      <c r="C249" s="29"/>
      <c r="D249" s="29"/>
      <c r="E249" s="29"/>
      <c r="F249" s="29"/>
      <c r="G249" s="29"/>
      <c r="H249" s="29"/>
      <c r="I249" s="29"/>
      <c r="J249" s="29"/>
      <c r="K249" s="29"/>
      <c r="L249" s="29"/>
      <c r="M249" s="68"/>
      <c r="N249" s="68"/>
      <c r="O249" s="68"/>
    </row>
    <row r="250" spans="2:15">
      <c r="B250" s="29"/>
      <c r="C250" s="29"/>
      <c r="D250" s="29"/>
      <c r="E250" s="29"/>
      <c r="F250" s="29"/>
      <c r="G250" s="29"/>
      <c r="H250" s="29"/>
      <c r="I250" s="29"/>
      <c r="J250" s="29"/>
      <c r="K250" s="29"/>
      <c r="L250" s="29"/>
      <c r="M250" s="68"/>
      <c r="N250" s="68"/>
      <c r="O250" s="68"/>
    </row>
    <row r="251" spans="2:15">
      <c r="B251" s="29"/>
      <c r="C251" s="29"/>
      <c r="D251" s="29"/>
      <c r="E251" s="29"/>
      <c r="F251" s="29"/>
      <c r="G251" s="29"/>
      <c r="H251" s="29"/>
      <c r="I251" s="29"/>
      <c r="J251" s="29"/>
      <c r="K251" s="29"/>
      <c r="L251" s="29"/>
      <c r="M251" s="68"/>
      <c r="N251" s="68"/>
      <c r="O251" s="68"/>
    </row>
    <row r="252" spans="2:15">
      <c r="B252" s="29"/>
      <c r="C252" s="29"/>
      <c r="D252" s="29"/>
      <c r="E252" s="29"/>
      <c r="F252" s="29"/>
      <c r="G252" s="29"/>
      <c r="H252" s="29"/>
      <c r="I252" s="29"/>
      <c r="J252" s="29"/>
      <c r="K252" s="29"/>
      <c r="L252" s="29"/>
      <c r="M252" s="68"/>
      <c r="N252" s="68"/>
      <c r="O252" s="68"/>
    </row>
    <row r="253" spans="2:15">
      <c r="B253" s="29"/>
      <c r="C253" s="29"/>
      <c r="D253" s="29"/>
      <c r="E253" s="29"/>
      <c r="F253" s="29"/>
      <c r="G253" s="29"/>
      <c r="H253" s="29"/>
      <c r="I253" s="29"/>
      <c r="J253" s="29"/>
      <c r="K253" s="29"/>
      <c r="L253" s="29"/>
      <c r="M253" s="68"/>
      <c r="N253" s="68"/>
      <c r="O253" s="68"/>
    </row>
    <row r="254" spans="2:15">
      <c r="B254" s="29"/>
      <c r="C254" s="29"/>
      <c r="D254" s="29"/>
      <c r="E254" s="29"/>
      <c r="F254" s="29"/>
      <c r="G254" s="29"/>
      <c r="H254" s="29"/>
      <c r="I254" s="29"/>
      <c r="J254" s="29"/>
      <c r="K254" s="29"/>
      <c r="L254" s="29"/>
      <c r="M254" s="68"/>
      <c r="N254" s="68"/>
      <c r="O254" s="68"/>
    </row>
    <row r="255" spans="2:15">
      <c r="B255" s="29"/>
      <c r="C255" s="29"/>
      <c r="D255" s="29"/>
      <c r="E255" s="29"/>
      <c r="F255" s="29"/>
      <c r="G255" s="29"/>
      <c r="H255" s="29"/>
      <c r="I255" s="29"/>
      <c r="J255" s="29"/>
      <c r="K255" s="29"/>
      <c r="L255" s="29"/>
      <c r="M255" s="68"/>
      <c r="N255" s="68"/>
      <c r="O255" s="68"/>
    </row>
    <row r="256" spans="2:15">
      <c r="B256" s="29"/>
      <c r="C256" s="29"/>
      <c r="D256" s="29"/>
      <c r="E256" s="29"/>
      <c r="F256" s="29"/>
      <c r="G256" s="29"/>
      <c r="H256" s="29"/>
      <c r="I256" s="29"/>
      <c r="J256" s="29"/>
      <c r="K256" s="29"/>
      <c r="L256" s="29"/>
      <c r="M256" s="68"/>
      <c r="N256" s="68"/>
      <c r="O256" s="68"/>
    </row>
    <row r="257" spans="2:15">
      <c r="B257" s="29"/>
      <c r="C257" s="29"/>
      <c r="D257" s="29"/>
      <c r="E257" s="29"/>
      <c r="F257" s="29"/>
      <c r="G257" s="29"/>
      <c r="H257" s="29"/>
      <c r="I257" s="29"/>
      <c r="J257" s="29"/>
      <c r="K257" s="29"/>
      <c r="L257" s="29"/>
      <c r="M257" s="68"/>
      <c r="N257" s="68"/>
      <c r="O257" s="68"/>
    </row>
    <row r="258" spans="2:15">
      <c r="B258" s="29"/>
      <c r="C258" s="29"/>
      <c r="D258" s="29"/>
      <c r="E258" s="29"/>
      <c r="F258" s="29"/>
      <c r="G258" s="29"/>
      <c r="H258" s="29"/>
      <c r="I258" s="29"/>
      <c r="J258" s="29"/>
      <c r="K258" s="29"/>
      <c r="L258" s="29"/>
      <c r="M258" s="68"/>
      <c r="N258" s="68"/>
      <c r="O258" s="68"/>
    </row>
    <row r="259" spans="2:15">
      <c r="B259" s="29"/>
      <c r="C259" s="29"/>
      <c r="D259" s="29"/>
      <c r="E259" s="29"/>
      <c r="F259" s="29"/>
      <c r="G259" s="29"/>
      <c r="H259" s="29"/>
      <c r="I259" s="29"/>
      <c r="J259" s="29"/>
      <c r="K259" s="29"/>
      <c r="L259" s="29"/>
      <c r="M259" s="68"/>
      <c r="N259" s="68"/>
      <c r="O259" s="68"/>
    </row>
    <row r="260" spans="2:15">
      <c r="B260" s="29"/>
      <c r="C260" s="29"/>
      <c r="D260" s="29"/>
      <c r="E260" s="29"/>
      <c r="F260" s="29"/>
      <c r="G260" s="29"/>
      <c r="H260" s="29"/>
      <c r="I260" s="29"/>
      <c r="J260" s="29"/>
      <c r="K260" s="29"/>
      <c r="L260" s="29"/>
      <c r="M260" s="68"/>
      <c r="N260" s="68"/>
      <c r="O260" s="68"/>
    </row>
    <row r="261" spans="2:15">
      <c r="B261" s="29"/>
      <c r="C261" s="29"/>
      <c r="D261" s="29"/>
      <c r="E261" s="29"/>
      <c r="F261" s="29"/>
      <c r="G261" s="29"/>
      <c r="H261" s="29"/>
      <c r="I261" s="29"/>
      <c r="J261" s="29"/>
      <c r="K261" s="29"/>
      <c r="L261" s="29"/>
      <c r="M261" s="68"/>
      <c r="N261" s="68"/>
      <c r="O261" s="68"/>
    </row>
    <row r="262" spans="2:15">
      <c r="B262" s="29"/>
      <c r="C262" s="29"/>
      <c r="D262" s="29"/>
      <c r="E262" s="29"/>
      <c r="F262" s="29"/>
      <c r="G262" s="29"/>
      <c r="H262" s="29"/>
      <c r="I262" s="29"/>
      <c r="J262" s="29"/>
      <c r="K262" s="29"/>
      <c r="L262" s="29"/>
      <c r="M262" s="68"/>
      <c r="N262" s="68"/>
      <c r="O262" s="68"/>
    </row>
    <row r="263" spans="2:15">
      <c r="B263" s="29"/>
      <c r="C263" s="29"/>
      <c r="D263" s="29"/>
      <c r="E263" s="29"/>
      <c r="F263" s="29"/>
      <c r="G263" s="29"/>
      <c r="H263" s="29"/>
      <c r="I263" s="29"/>
      <c r="J263" s="29"/>
      <c r="K263" s="29"/>
      <c r="L263" s="29"/>
      <c r="M263" s="29"/>
      <c r="N263" s="29"/>
      <c r="O263" s="29"/>
    </row>
    <row r="264" spans="2:15">
      <c r="B264" s="29"/>
      <c r="C264" s="29"/>
      <c r="D264" s="29"/>
      <c r="E264" s="29"/>
      <c r="F264" s="29"/>
      <c r="G264" s="29"/>
      <c r="H264" s="29"/>
      <c r="I264" s="29"/>
      <c r="J264" s="29"/>
      <c r="K264" s="29"/>
      <c r="L264" s="29"/>
      <c r="M264" s="29"/>
      <c r="N264" s="29"/>
      <c r="O264" s="29"/>
    </row>
    <row r="265" spans="2:15">
      <c r="B265" s="30"/>
      <c r="C265" s="30"/>
      <c r="D265" s="31"/>
      <c r="E265" s="31"/>
      <c r="F265" s="31"/>
      <c r="G265" s="32"/>
      <c r="H265" s="33"/>
      <c r="I265" s="33"/>
      <c r="J265" s="33"/>
      <c r="K265" s="33"/>
      <c r="L265" s="34"/>
      <c r="M265" s="34"/>
      <c r="N265" s="34"/>
      <c r="O265" s="34"/>
    </row>
    <row r="266" spans="2:15">
      <c r="B266" s="30"/>
      <c r="C266" s="30"/>
      <c r="D266" s="31"/>
      <c r="E266" s="31"/>
      <c r="F266" s="31"/>
      <c r="G266" s="32"/>
      <c r="H266" s="33"/>
      <c r="I266" s="33"/>
      <c r="J266" s="33"/>
      <c r="K266" s="33"/>
      <c r="L266" s="34"/>
      <c r="M266" s="34"/>
      <c r="N266" s="34"/>
      <c r="O266" s="34"/>
    </row>
    <row r="267" spans="2:15">
      <c r="B267" s="30"/>
      <c r="C267" s="30"/>
      <c r="D267" s="31"/>
      <c r="E267" s="31"/>
      <c r="F267" s="31"/>
      <c r="G267" s="32"/>
      <c r="H267" s="33"/>
      <c r="I267" s="33"/>
      <c r="J267" s="33"/>
      <c r="K267" s="33"/>
      <c r="L267" s="34"/>
      <c r="M267" s="34"/>
      <c r="N267" s="34"/>
      <c r="O267" s="34"/>
    </row>
    <row r="268" spans="2:15">
      <c r="B268" s="30"/>
      <c r="C268" s="30"/>
      <c r="D268" s="31"/>
      <c r="E268" s="31"/>
      <c r="F268" s="31"/>
      <c r="G268" s="32"/>
      <c r="H268" s="33"/>
      <c r="I268" s="33"/>
      <c r="J268" s="33"/>
      <c r="K268" s="33"/>
      <c r="L268" s="34"/>
      <c r="M268" s="34"/>
      <c r="N268" s="34"/>
      <c r="O268" s="34"/>
    </row>
    <row r="269" spans="2:15">
      <c r="B269" s="30"/>
      <c r="C269" s="30"/>
      <c r="D269" s="31"/>
      <c r="E269" s="31"/>
      <c r="F269" s="31"/>
      <c r="G269" s="32"/>
      <c r="H269" s="33"/>
      <c r="I269" s="33"/>
      <c r="J269" s="33"/>
      <c r="K269" s="33"/>
      <c r="L269" s="33"/>
      <c r="M269" s="33"/>
      <c r="N269" s="33"/>
      <c r="O269" s="33"/>
    </row>
    <row r="270" spans="2:15">
      <c r="B270" s="35"/>
      <c r="C270" s="35"/>
      <c r="D270" s="36"/>
      <c r="E270" s="36"/>
      <c r="F270" s="36"/>
      <c r="G270" s="32"/>
      <c r="H270" s="33"/>
      <c r="I270" s="33"/>
      <c r="J270" s="33"/>
      <c r="K270" s="33"/>
      <c r="L270" s="37"/>
      <c r="M270" s="37"/>
      <c r="N270" s="37"/>
      <c r="O270" s="37"/>
    </row>
    <row r="271" spans="2:15">
      <c r="B271" s="30"/>
      <c r="C271" s="30"/>
      <c r="D271" s="31"/>
      <c r="E271" s="31"/>
      <c r="F271" s="31"/>
      <c r="G271" s="32"/>
      <c r="H271" s="33"/>
      <c r="I271" s="33"/>
      <c r="J271" s="33"/>
      <c r="K271" s="33"/>
      <c r="L271" s="33"/>
      <c r="M271" s="33"/>
      <c r="N271" s="33"/>
      <c r="O271" s="33"/>
    </row>
    <row r="272" spans="2:15">
      <c r="B272" s="29"/>
      <c r="C272" s="29"/>
      <c r="D272" s="29"/>
      <c r="E272" s="29"/>
      <c r="F272" s="29"/>
      <c r="G272" s="29"/>
      <c r="H272" s="38"/>
      <c r="I272" s="38"/>
      <c r="J272" s="38"/>
      <c r="K272" s="38"/>
      <c r="L272" s="38"/>
      <c r="M272" s="38"/>
      <c r="N272" s="38"/>
      <c r="O272" s="38"/>
    </row>
    <row r="273" spans="2:15">
      <c r="B273" s="29"/>
      <c r="C273" s="29"/>
      <c r="D273" s="29"/>
      <c r="E273" s="29"/>
      <c r="F273" s="29"/>
      <c r="G273" s="29"/>
      <c r="H273" s="38"/>
      <c r="I273" s="38"/>
      <c r="J273" s="38"/>
      <c r="K273" s="38"/>
      <c r="L273" s="38"/>
      <c r="M273" s="38"/>
      <c r="N273" s="38"/>
      <c r="O273" s="38"/>
    </row>
    <row r="274" spans="2:15">
      <c r="B274" s="29"/>
      <c r="C274" s="29"/>
      <c r="D274" s="29"/>
      <c r="E274" s="29"/>
      <c r="F274" s="29"/>
      <c r="G274" s="29"/>
      <c r="H274" s="29"/>
      <c r="I274" s="29"/>
      <c r="J274" s="29"/>
      <c r="K274" s="29"/>
      <c r="L274" s="29"/>
      <c r="M274" s="29"/>
      <c r="N274" s="29"/>
      <c r="O274" s="29"/>
    </row>
    <row r="275" spans="2:15">
      <c r="B275" s="29"/>
      <c r="C275" s="29"/>
      <c r="D275" s="29"/>
      <c r="E275" s="29"/>
      <c r="F275" s="29"/>
      <c r="G275" s="29"/>
      <c r="H275" s="29"/>
      <c r="I275" s="29"/>
      <c r="J275" s="29"/>
      <c r="K275" s="29"/>
      <c r="L275" s="29"/>
      <c r="M275" s="29"/>
      <c r="N275" s="29"/>
      <c r="O275" s="29"/>
    </row>
    <row r="276" spans="2:15">
      <c r="B276" s="39"/>
      <c r="C276" s="39"/>
      <c r="D276" s="39"/>
      <c r="E276" s="40"/>
      <c r="F276" s="40"/>
      <c r="G276" s="40"/>
      <c r="H276" s="40"/>
      <c r="I276" s="40"/>
      <c r="J276" s="40"/>
      <c r="K276" s="40"/>
      <c r="L276" s="40"/>
      <c r="M276" s="40"/>
      <c r="N276" s="40"/>
      <c r="O276" s="40"/>
    </row>
    <row r="277" spans="2:15">
      <c r="B277" s="39"/>
      <c r="C277" s="39"/>
      <c r="D277" s="39"/>
      <c r="E277" s="40"/>
      <c r="F277" s="40"/>
      <c r="G277" s="40"/>
      <c r="H277" s="40"/>
      <c r="I277" s="40"/>
      <c r="J277" s="40"/>
      <c r="K277" s="40"/>
      <c r="L277" s="40"/>
      <c r="M277" s="40"/>
      <c r="N277" s="40"/>
      <c r="O277" s="40"/>
    </row>
    <row r="278" spans="2:15">
      <c r="B278" s="41"/>
      <c r="C278" s="41"/>
      <c r="D278" s="41"/>
      <c r="E278" s="41"/>
      <c r="F278" s="41"/>
      <c r="G278" s="41"/>
      <c r="H278" s="41"/>
      <c r="I278" s="41"/>
      <c r="J278" s="41"/>
      <c r="K278" s="41"/>
      <c r="L278" s="41"/>
      <c r="M278" s="41"/>
      <c r="N278" s="41"/>
      <c r="O278" s="41"/>
    </row>
    <row r="279" spans="2:15">
      <c r="B279" s="41"/>
      <c r="C279" s="41"/>
      <c r="D279" s="41"/>
      <c r="E279" s="41"/>
      <c r="F279" s="41"/>
      <c r="G279" s="41"/>
      <c r="H279" s="41"/>
      <c r="I279" s="41"/>
      <c r="J279" s="41"/>
      <c r="K279" s="41"/>
      <c r="L279" s="41"/>
      <c r="M279" s="41"/>
      <c r="N279" s="41"/>
      <c r="O279" s="41"/>
    </row>
    <row r="746" ht="5.25" customHeight="1"/>
    <row r="761" ht="6" customHeight="1"/>
    <row r="785" ht="11.25" customHeight="1"/>
    <row r="806" ht="8.25" customHeight="1"/>
    <row r="830" ht="13.5" customHeight="1"/>
    <row r="879" ht="0.75" customHeight="1"/>
    <row r="1101" spans="17:57">
      <c r="Q1101" s="98"/>
      <c r="R1101" s="98"/>
      <c r="S1101" s="22"/>
      <c r="T1101" s="8" t="s">
        <v>0</v>
      </c>
      <c r="W1101" s="517"/>
      <c r="X1101" s="517"/>
      <c r="Y1101" s="517"/>
      <c r="Z1101" s="517"/>
      <c r="AA1101" s="517"/>
      <c r="AB1101" s="517"/>
      <c r="AR1101" s="517"/>
      <c r="AS1101" s="517"/>
      <c r="AT1101" s="517"/>
      <c r="AU1101" s="517"/>
    </row>
    <row r="1102" spans="17:57" ht="16">
      <c r="Q1102" s="98"/>
      <c r="R1102" s="98"/>
      <c r="S1102" s="22"/>
      <c r="T1102" s="8" t="s">
        <v>24</v>
      </c>
      <c r="W1102" s="20"/>
      <c r="AH1102" s="9"/>
      <c r="AK1102" s="9"/>
      <c r="AV1102" s="97" t="s">
        <v>1154</v>
      </c>
      <c r="BD1102" s="27"/>
      <c r="BE1102" s="27"/>
    </row>
    <row r="1103" spans="17:57" ht="16">
      <c r="Q1103" s="98"/>
      <c r="R1103" s="98"/>
      <c r="S1103" s="22"/>
      <c r="T1103" s="8" t="s">
        <v>25</v>
      </c>
      <c r="W1103" s="20"/>
      <c r="Y1103" s="11"/>
      <c r="Z1103" s="11"/>
      <c r="AH1103" s="9"/>
      <c r="AK1103" s="9"/>
      <c r="AV1103" s="97" t="s">
        <v>1259</v>
      </c>
    </row>
    <row r="1104" spans="17:57" ht="16">
      <c r="Q1104" s="98"/>
      <c r="R1104" s="98"/>
      <c r="S1104" s="22"/>
      <c r="T1104" s="8" t="s">
        <v>26</v>
      </c>
      <c r="V1104" s="97" t="s">
        <v>82</v>
      </c>
      <c r="W1104" s="20">
        <v>3</v>
      </c>
      <c r="X1104" s="97" t="s">
        <v>1124</v>
      </c>
      <c r="Y1104" s="97" t="s">
        <v>949</v>
      </c>
      <c r="AA1104" s="97" t="s">
        <v>977</v>
      </c>
      <c r="AH1104" s="9"/>
      <c r="AK1104" s="9"/>
      <c r="AV1104" s="97" t="s">
        <v>442</v>
      </c>
    </row>
    <row r="1105" spans="17:48" ht="16">
      <c r="Q1105" s="98"/>
      <c r="R1105" s="98"/>
      <c r="S1105" s="22"/>
      <c r="T1105" s="8" t="s">
        <v>1305</v>
      </c>
      <c r="V1105" s="97" t="s">
        <v>83</v>
      </c>
      <c r="W1105" s="20">
        <v>4</v>
      </c>
      <c r="X1105" s="97" t="s">
        <v>1139</v>
      </c>
      <c r="Y1105" s="97" t="s">
        <v>950</v>
      </c>
      <c r="AA1105" s="97" t="s">
        <v>978</v>
      </c>
      <c r="AH1105" s="9"/>
      <c r="AK1105" s="9"/>
      <c r="AV1105" s="97" t="s">
        <v>443</v>
      </c>
    </row>
    <row r="1106" spans="17:48" ht="16">
      <c r="Q1106" s="98"/>
      <c r="R1106" s="98"/>
      <c r="S1106" s="22"/>
      <c r="T1106" s="8" t="s">
        <v>28</v>
      </c>
      <c r="V1106" s="97" t="s">
        <v>85</v>
      </c>
      <c r="Y1106" s="97" t="s">
        <v>951</v>
      </c>
      <c r="AA1106" s="97" t="s">
        <v>979</v>
      </c>
      <c r="AH1106" s="9"/>
      <c r="AK1106" s="9"/>
      <c r="AV1106" s="97" t="s">
        <v>441</v>
      </c>
    </row>
    <row r="1107" spans="17:48" ht="16">
      <c r="Q1107" s="98"/>
      <c r="R1107" s="98"/>
      <c r="S1107" s="22"/>
      <c r="T1107" s="8" t="s">
        <v>29</v>
      </c>
      <c r="V1107" s="97" t="s">
        <v>80</v>
      </c>
      <c r="Y1107" s="97" t="s">
        <v>952</v>
      </c>
      <c r="AA1107" s="97" t="s">
        <v>980</v>
      </c>
      <c r="AH1107" s="9"/>
      <c r="AK1107" s="9"/>
      <c r="AV1107" s="97" t="s">
        <v>1191</v>
      </c>
    </row>
    <row r="1108" spans="17:48" ht="16">
      <c r="S1108" s="22"/>
      <c r="T1108" s="8" t="s">
        <v>30</v>
      </c>
      <c r="V1108" s="97" t="s">
        <v>84</v>
      </c>
      <c r="Y1108" s="97" t="s">
        <v>953</v>
      </c>
      <c r="AA1108" s="97" t="s">
        <v>981</v>
      </c>
      <c r="AH1108" s="9"/>
      <c r="AK1108" s="9"/>
      <c r="AV1108" s="97" t="s">
        <v>1258</v>
      </c>
    </row>
    <row r="1109" spans="17:48" ht="16">
      <c r="S1109" s="22"/>
      <c r="T1109" s="8" t="s">
        <v>31</v>
      </c>
      <c r="V1109" s="97" t="s">
        <v>86</v>
      </c>
      <c r="Y1109" s="97" t="s">
        <v>954</v>
      </c>
      <c r="AA1109" s="97" t="s">
        <v>982</v>
      </c>
      <c r="AK1109" s="9"/>
    </row>
    <row r="1110" spans="17:48" ht="16">
      <c r="S1110" s="22"/>
      <c r="T1110" s="8" t="s">
        <v>32</v>
      </c>
      <c r="V1110" s="97" t="s">
        <v>87</v>
      </c>
      <c r="Y1110" s="97" t="s">
        <v>955</v>
      </c>
      <c r="AA1110" s="97" t="s">
        <v>983</v>
      </c>
      <c r="AK1110" s="9"/>
    </row>
    <row r="1111" spans="17:48" ht="16">
      <c r="T1111" s="8" t="s">
        <v>33</v>
      </c>
      <c r="V1111" s="97" t="s">
        <v>88</v>
      </c>
      <c r="Y1111" s="97" t="s">
        <v>956</v>
      </c>
      <c r="AA1111" s="97" t="s">
        <v>984</v>
      </c>
      <c r="AK1111" s="9"/>
    </row>
    <row r="1112" spans="17:48" ht="16">
      <c r="T1112" s="8" t="s">
        <v>34</v>
      </c>
      <c r="V1112" s="97" t="s">
        <v>89</v>
      </c>
      <c r="Y1112" s="97" t="s">
        <v>957</v>
      </c>
      <c r="AA1112" s="97" t="s">
        <v>985</v>
      </c>
      <c r="AK1112" s="9"/>
    </row>
    <row r="1113" spans="17:48" ht="16">
      <c r="T1113" s="8" t="s">
        <v>35</v>
      </c>
      <c r="V1113" s="97" t="s">
        <v>90</v>
      </c>
      <c r="Y1113" s="97" t="s">
        <v>958</v>
      </c>
      <c r="AA1113" s="97" t="s">
        <v>986</v>
      </c>
      <c r="AK1113" s="9"/>
    </row>
    <row r="1114" spans="17:48" ht="16">
      <c r="T1114" s="8" t="s">
        <v>36</v>
      </c>
      <c r="V1114" s="97" t="s">
        <v>91</v>
      </c>
      <c r="Y1114" s="97" t="s">
        <v>959</v>
      </c>
      <c r="AA1114" s="97" t="s">
        <v>987</v>
      </c>
      <c r="AK1114" s="9"/>
    </row>
    <row r="1115" spans="17:48" ht="16">
      <c r="T1115" s="8" t="s">
        <v>1310</v>
      </c>
      <c r="V1115" s="97" t="s">
        <v>92</v>
      </c>
      <c r="Y1115" s="97" t="s">
        <v>960</v>
      </c>
      <c r="AA1115" s="97" t="s">
        <v>988</v>
      </c>
      <c r="AK1115" s="9"/>
    </row>
    <row r="1116" spans="17:48" ht="16">
      <c r="T1116" s="8" t="s">
        <v>38</v>
      </c>
      <c r="V1116" s="97" t="s">
        <v>93</v>
      </c>
      <c r="Y1116" s="97" t="s">
        <v>961</v>
      </c>
      <c r="AA1116" s="97" t="s">
        <v>989</v>
      </c>
      <c r="AK1116" s="9"/>
    </row>
    <row r="1117" spans="17:48" ht="16">
      <c r="T1117" s="8" t="s">
        <v>39</v>
      </c>
      <c r="V1117" s="97" t="s">
        <v>94</v>
      </c>
      <c r="Y1117" s="97" t="s">
        <v>962</v>
      </c>
      <c r="AA1117" s="97" t="s">
        <v>990</v>
      </c>
      <c r="AK1117" s="9"/>
    </row>
    <row r="1118" spans="17:48" ht="16">
      <c r="T1118" s="8" t="s">
        <v>40</v>
      </c>
      <c r="V1118" s="97" t="s">
        <v>95</v>
      </c>
      <c r="Y1118" s="97" t="s">
        <v>963</v>
      </c>
      <c r="AA1118" s="97" t="s">
        <v>991</v>
      </c>
      <c r="AH1118" s="10"/>
      <c r="AK1118" s="9"/>
    </row>
    <row r="1119" spans="17:48" ht="16">
      <c r="T1119" s="8" t="s">
        <v>41</v>
      </c>
      <c r="V1119" s="97" t="s">
        <v>96</v>
      </c>
      <c r="Y1119" s="97" t="s">
        <v>964</v>
      </c>
      <c r="AA1119" s="97" t="s">
        <v>992</v>
      </c>
      <c r="AK1119" s="9"/>
    </row>
    <row r="1120" spans="17:48" ht="16">
      <c r="T1120" s="8" t="s">
        <v>42</v>
      </c>
      <c r="V1120" s="97" t="s">
        <v>97</v>
      </c>
      <c r="Y1120" s="97" t="s">
        <v>965</v>
      </c>
      <c r="AA1120" s="97" t="s">
        <v>993</v>
      </c>
      <c r="AK1120" s="9"/>
    </row>
    <row r="1121" spans="12:57" ht="16">
      <c r="T1121" s="8" t="s">
        <v>43</v>
      </c>
      <c r="V1121" s="97" t="s">
        <v>98</v>
      </c>
      <c r="Y1121" s="97" t="s">
        <v>966</v>
      </c>
      <c r="AA1121" s="97" t="s">
        <v>994</v>
      </c>
      <c r="AK1121" s="9"/>
    </row>
    <row r="1122" spans="12:57" ht="16">
      <c r="T1122" s="8" t="s">
        <v>44</v>
      </c>
      <c r="V1122" s="97" t="s">
        <v>99</v>
      </c>
      <c r="Y1122" s="97" t="s">
        <v>967</v>
      </c>
      <c r="AA1122" s="97" t="s">
        <v>995</v>
      </c>
      <c r="AH1122" s="10"/>
      <c r="AK1122" s="9"/>
    </row>
    <row r="1123" spans="12:57" ht="16">
      <c r="V1123" s="97" t="s">
        <v>100</v>
      </c>
      <c r="Y1123" s="97" t="s">
        <v>968</v>
      </c>
      <c r="AA1123" s="97" t="s">
        <v>996</v>
      </c>
      <c r="AK1123" s="9"/>
    </row>
    <row r="1124" spans="12:57" ht="16">
      <c r="V1124" s="97" t="s">
        <v>101</v>
      </c>
      <c r="Y1124" s="97" t="s">
        <v>969</v>
      </c>
      <c r="AA1124" s="97" t="s">
        <v>997</v>
      </c>
      <c r="AK1124" s="9"/>
    </row>
    <row r="1125" spans="12:57" ht="16">
      <c r="V1125" s="97" t="s">
        <v>102</v>
      </c>
      <c r="Y1125" s="97" t="s">
        <v>970</v>
      </c>
      <c r="AA1125" s="97" t="s">
        <v>998</v>
      </c>
      <c r="AK1125" s="9"/>
    </row>
    <row r="1126" spans="12:57" ht="16">
      <c r="V1126" s="97" t="s">
        <v>103</v>
      </c>
      <c r="Y1126" s="97" t="s">
        <v>971</v>
      </c>
      <c r="AA1126" s="97" t="s">
        <v>999</v>
      </c>
      <c r="AK1126" s="9"/>
    </row>
    <row r="1127" spans="12:57" ht="16">
      <c r="L1127" s="372"/>
      <c r="M1127" s="372"/>
      <c r="N1127" s="372"/>
      <c r="Q1127" s="42" t="s">
        <v>1194</v>
      </c>
      <c r="R1127" s="43" t="s">
        <v>79</v>
      </c>
      <c r="S1127" s="60"/>
      <c r="T1127" s="42" t="s">
        <v>1194</v>
      </c>
      <c r="V1127" s="97" t="s">
        <v>104</v>
      </c>
      <c r="Y1127" s="97" t="s">
        <v>972</v>
      </c>
      <c r="AA1127" s="97" t="s">
        <v>1000</v>
      </c>
      <c r="AK1127" s="9"/>
    </row>
    <row r="1128" spans="12:57" ht="32">
      <c r="L1128" s="372"/>
      <c r="M1128" s="372"/>
      <c r="N1128" s="372"/>
      <c r="Q1128" s="45" t="s">
        <v>1313</v>
      </c>
      <c r="R1128" s="46" t="s">
        <v>2049</v>
      </c>
      <c r="S1128" s="62"/>
      <c r="T1128" s="47" t="s">
        <v>1197</v>
      </c>
      <c r="V1128" s="97" t="s">
        <v>105</v>
      </c>
      <c r="Y1128" s="97" t="s">
        <v>973</v>
      </c>
      <c r="AA1128" s="97" t="s">
        <v>1001</v>
      </c>
      <c r="AK1128" s="9"/>
      <c r="AX1128" s="97" t="s">
        <v>932</v>
      </c>
      <c r="AZ1128" s="97">
        <v>27</v>
      </c>
      <c r="BE1128" s="97" t="s">
        <v>1164</v>
      </c>
    </row>
    <row r="1129" spans="12:57" ht="16">
      <c r="L1129" s="372"/>
      <c r="M1129" s="372"/>
      <c r="N1129" s="372"/>
      <c r="Q1129" s="45" t="s">
        <v>1313</v>
      </c>
      <c r="R1129" s="48" t="s">
        <v>83</v>
      </c>
      <c r="S1129" s="62"/>
      <c r="T1129" s="47" t="s">
        <v>1198</v>
      </c>
      <c r="V1129" s="97" t="s">
        <v>106</v>
      </c>
      <c r="Y1129" s="97" t="s">
        <v>974</v>
      </c>
      <c r="AA1129" s="97" t="s">
        <v>1002</v>
      </c>
      <c r="AK1129" s="9"/>
      <c r="AX1129" s="97" t="s">
        <v>1159</v>
      </c>
      <c r="AZ1129" s="97">
        <v>28</v>
      </c>
      <c r="BE1129" s="97" t="s">
        <v>1165</v>
      </c>
    </row>
    <row r="1130" spans="12:57" ht="16">
      <c r="L1130" s="372"/>
      <c r="M1130" s="372"/>
      <c r="N1130" s="372"/>
      <c r="Q1130" s="45" t="s">
        <v>1313</v>
      </c>
      <c r="R1130" s="48" t="s">
        <v>1106</v>
      </c>
      <c r="S1130" s="61"/>
      <c r="T1130" s="47" t="s">
        <v>1199</v>
      </c>
      <c r="V1130" s="97" t="s">
        <v>107</v>
      </c>
      <c r="Y1130" s="97" t="s">
        <v>975</v>
      </c>
      <c r="AA1130" s="97" t="s">
        <v>1003</v>
      </c>
      <c r="AK1130" s="9"/>
      <c r="AX1130" s="97" t="s">
        <v>1160</v>
      </c>
      <c r="AZ1130" s="97">
        <v>29</v>
      </c>
      <c r="BE1130" s="97" t="s">
        <v>1166</v>
      </c>
    </row>
    <row r="1131" spans="12:57" ht="16">
      <c r="L1131" s="372"/>
      <c r="M1131" s="372"/>
      <c r="N1131" s="372"/>
      <c r="Q1131" s="45" t="s">
        <v>1203</v>
      </c>
      <c r="R1131" s="48" t="s">
        <v>1096</v>
      </c>
      <c r="S1131" s="61"/>
      <c r="T1131" s="47" t="s">
        <v>1307</v>
      </c>
      <c r="V1131" s="97" t="s">
        <v>108</v>
      </c>
      <c r="AA1131" s="97" t="s">
        <v>1004</v>
      </c>
      <c r="AK1131" s="9"/>
      <c r="AX1131" s="97" t="s">
        <v>935</v>
      </c>
      <c r="AZ1131" s="97">
        <v>30</v>
      </c>
      <c r="BE1131" s="97" t="s">
        <v>1167</v>
      </c>
    </row>
    <row r="1132" spans="12:57" ht="16">
      <c r="L1132" s="372"/>
      <c r="M1132" s="372"/>
      <c r="N1132" s="372"/>
      <c r="Q1132" s="45" t="s">
        <v>1203</v>
      </c>
      <c r="R1132" s="375" t="s">
        <v>2039</v>
      </c>
      <c r="S1132" s="61"/>
      <c r="T1132" s="47" t="s">
        <v>1219</v>
      </c>
      <c r="V1132" s="97" t="s">
        <v>109</v>
      </c>
      <c r="AA1132" s="97" t="s">
        <v>1005</v>
      </c>
      <c r="AK1132" s="9"/>
      <c r="AX1132" s="97" t="s">
        <v>936</v>
      </c>
      <c r="AZ1132" s="97">
        <v>31</v>
      </c>
      <c r="BE1132" s="97" t="s">
        <v>1168</v>
      </c>
    </row>
    <row r="1133" spans="12:57" ht="16">
      <c r="L1133" s="372"/>
      <c r="M1133" s="372"/>
      <c r="N1133" s="372"/>
      <c r="Q1133" s="56" t="s">
        <v>1198</v>
      </c>
      <c r="R1133" s="375" t="s">
        <v>2040</v>
      </c>
      <c r="S1133" s="61"/>
      <c r="T1133" s="47" t="s">
        <v>1201</v>
      </c>
      <c r="V1133" s="97" t="s">
        <v>110</v>
      </c>
      <c r="AA1133" s="97" t="s">
        <v>1006</v>
      </c>
      <c r="AK1133" s="9"/>
      <c r="AX1133" s="97" t="s">
        <v>937</v>
      </c>
      <c r="AZ1133" s="97">
        <v>32</v>
      </c>
      <c r="BE1133" s="97" t="s">
        <v>1169</v>
      </c>
    </row>
    <row r="1134" spans="12:57" ht="16">
      <c r="L1134" s="372"/>
      <c r="M1134" s="372"/>
      <c r="N1134" s="372"/>
      <c r="Q1134" s="56" t="s">
        <v>1198</v>
      </c>
      <c r="R1134" s="376" t="s">
        <v>2041</v>
      </c>
      <c r="S1134" s="61"/>
      <c r="T1134" s="47" t="s">
        <v>1202</v>
      </c>
      <c r="V1134" s="97" t="s">
        <v>111</v>
      </c>
      <c r="AA1134" s="97" t="s">
        <v>1007</v>
      </c>
      <c r="AK1134" s="9"/>
      <c r="AX1134" s="97" t="s">
        <v>938</v>
      </c>
      <c r="AZ1134" s="97">
        <v>33</v>
      </c>
      <c r="BE1134" s="97" t="s">
        <v>1170</v>
      </c>
    </row>
    <row r="1135" spans="12:57" ht="48">
      <c r="L1135" s="372"/>
      <c r="M1135" s="372"/>
      <c r="N1135" s="372"/>
      <c r="Q1135" s="56" t="s">
        <v>1198</v>
      </c>
      <c r="R1135" s="376" t="s">
        <v>2042</v>
      </c>
      <c r="S1135" s="61"/>
      <c r="T1135" s="47" t="s">
        <v>1205</v>
      </c>
      <c r="V1135" s="97" t="s">
        <v>112</v>
      </c>
      <c r="AA1135" s="97" t="s">
        <v>1008</v>
      </c>
      <c r="AH1135" s="10"/>
      <c r="AK1135" s="9"/>
      <c r="AX1135" s="97" t="s">
        <v>939</v>
      </c>
      <c r="AZ1135" s="97">
        <v>34</v>
      </c>
      <c r="BE1135" s="97" t="s">
        <v>1171</v>
      </c>
    </row>
    <row r="1136" spans="12:57" ht="16">
      <c r="L1136" s="372"/>
      <c r="M1136" s="372"/>
      <c r="N1136" s="372"/>
      <c r="Q1136" s="56" t="s">
        <v>1198</v>
      </c>
      <c r="R1136" s="375" t="s">
        <v>85</v>
      </c>
      <c r="S1136" s="62"/>
      <c r="T1136" s="47" t="s">
        <v>1207</v>
      </c>
      <c r="V1136" s="97" t="s">
        <v>113</v>
      </c>
      <c r="AA1136" s="97" t="s">
        <v>1009</v>
      </c>
      <c r="AK1136" s="9"/>
      <c r="AX1136" s="97" t="s">
        <v>940</v>
      </c>
      <c r="AZ1136" s="97">
        <v>35</v>
      </c>
      <c r="BE1136" s="97" t="s">
        <v>1172</v>
      </c>
    </row>
    <row r="1137" spans="3:57" ht="16">
      <c r="L1137" s="372"/>
      <c r="M1137" s="372"/>
      <c r="N1137" s="372"/>
      <c r="Q1137" s="56" t="s">
        <v>1198</v>
      </c>
      <c r="R1137" s="377" t="s">
        <v>1095</v>
      </c>
      <c r="S1137" s="62"/>
      <c r="T1137" s="47" t="s">
        <v>1208</v>
      </c>
      <c r="V1137" s="97" t="s">
        <v>114</v>
      </c>
      <c r="AA1137" s="97" t="s">
        <v>1010</v>
      </c>
      <c r="AK1137" s="9"/>
      <c r="AX1137" s="97" t="s">
        <v>941</v>
      </c>
      <c r="AZ1137" s="97">
        <v>36</v>
      </c>
      <c r="BE1137" s="97" t="s">
        <v>1173</v>
      </c>
    </row>
    <row r="1138" spans="3:57" ht="16">
      <c r="L1138" s="372"/>
      <c r="M1138" s="372"/>
      <c r="N1138" s="372"/>
      <c r="Q1138" s="56" t="s">
        <v>1198</v>
      </c>
      <c r="R1138" s="378" t="s">
        <v>2043</v>
      </c>
      <c r="S1138" s="62"/>
      <c r="T1138" s="47" t="s">
        <v>1209</v>
      </c>
      <c r="V1138" s="97" t="s">
        <v>115</v>
      </c>
      <c r="AA1138" s="97" t="s">
        <v>1011</v>
      </c>
      <c r="AK1138" s="9"/>
      <c r="AX1138" s="97" t="s">
        <v>942</v>
      </c>
      <c r="AZ1138" s="97">
        <v>37</v>
      </c>
      <c r="BE1138" s="97" t="s">
        <v>1174</v>
      </c>
    </row>
    <row r="1139" spans="3:57" ht="16">
      <c r="L1139" s="372"/>
      <c r="M1139" s="372"/>
      <c r="N1139" s="372"/>
      <c r="Q1139" s="56" t="s">
        <v>1198</v>
      </c>
      <c r="R1139" s="378" t="s">
        <v>2044</v>
      </c>
      <c r="S1139" s="62"/>
      <c r="T1139" s="47" t="s">
        <v>1313</v>
      </c>
      <c r="V1139" s="97" t="s">
        <v>116</v>
      </c>
      <c r="AA1139" s="97" t="s">
        <v>1012</v>
      </c>
      <c r="AK1139" s="9"/>
      <c r="AX1139" s="97" t="s">
        <v>943</v>
      </c>
      <c r="AZ1139" s="97">
        <v>38</v>
      </c>
      <c r="BE1139" s="97" t="s">
        <v>1175</v>
      </c>
    </row>
    <row r="1140" spans="3:57" ht="16">
      <c r="L1140" s="372"/>
      <c r="M1140" s="372"/>
      <c r="N1140" s="372"/>
      <c r="Q1140" s="56" t="s">
        <v>1198</v>
      </c>
      <c r="R1140" s="378" t="s">
        <v>2045</v>
      </c>
      <c r="S1140" s="62"/>
      <c r="T1140" s="47" t="s">
        <v>1309</v>
      </c>
      <c r="V1140" s="97" t="s">
        <v>117</v>
      </c>
      <c r="AA1140" s="97" t="s">
        <v>1013</v>
      </c>
      <c r="AK1140" s="9"/>
      <c r="AX1140" s="97" t="s">
        <v>944</v>
      </c>
      <c r="AZ1140" s="97">
        <v>39</v>
      </c>
      <c r="BE1140" s="97" t="s">
        <v>1176</v>
      </c>
    </row>
    <row r="1141" spans="3:57" ht="65.25" customHeight="1">
      <c r="L1141" s="372"/>
      <c r="M1141" s="372"/>
      <c r="N1141" s="372"/>
      <c r="Q1141" s="56" t="s">
        <v>1198</v>
      </c>
      <c r="R1141" s="378" t="s">
        <v>2046</v>
      </c>
      <c r="S1141" s="62"/>
      <c r="T1141" s="47" t="s">
        <v>1220</v>
      </c>
      <c r="V1141" s="97" t="s">
        <v>118</v>
      </c>
      <c r="AA1141" s="97" t="s">
        <v>1014</v>
      </c>
      <c r="AK1141" s="9"/>
      <c r="AX1141" s="97" t="s">
        <v>1240</v>
      </c>
      <c r="AZ1141" s="97">
        <v>40</v>
      </c>
      <c r="BE1141" s="97" t="s">
        <v>1177</v>
      </c>
    </row>
    <row r="1142" spans="3:57" ht="32">
      <c r="L1142" s="372"/>
      <c r="M1142" s="372"/>
      <c r="N1142" s="372"/>
      <c r="Q1142" s="56" t="s">
        <v>1198</v>
      </c>
      <c r="R1142" s="379" t="s">
        <v>2047</v>
      </c>
      <c r="S1142" s="62"/>
      <c r="T1142" s="47" t="s">
        <v>1212</v>
      </c>
      <c r="V1142" s="97" t="s">
        <v>119</v>
      </c>
      <c r="AA1142" s="97" t="s">
        <v>1015</v>
      </c>
      <c r="AK1142" s="9"/>
      <c r="AX1142" s="97" t="s">
        <v>1161</v>
      </c>
      <c r="AZ1142" s="97">
        <v>41</v>
      </c>
      <c r="BE1142" s="97" t="s">
        <v>1178</v>
      </c>
    </row>
    <row r="1143" spans="3:57" ht="16">
      <c r="L1143" s="372"/>
      <c r="M1143" s="372"/>
      <c r="N1143" s="372"/>
      <c r="Q1143" s="47" t="s">
        <v>1220</v>
      </c>
      <c r="R1143" s="380" t="s">
        <v>86</v>
      </c>
      <c r="S1143" s="62"/>
      <c r="T1143" s="47" t="s">
        <v>1214</v>
      </c>
      <c r="V1143" s="97" t="s">
        <v>1095</v>
      </c>
      <c r="AA1143" s="97" t="s">
        <v>1016</v>
      </c>
      <c r="AK1143" s="9"/>
      <c r="AX1143" s="97" t="s">
        <v>1152</v>
      </c>
      <c r="AZ1143" s="97">
        <v>42</v>
      </c>
      <c r="BE1143" s="97" t="s">
        <v>1179</v>
      </c>
    </row>
    <row r="1144" spans="3:57" s="105" customFormat="1" ht="16">
      <c r="C1144" s="342"/>
      <c r="E1144" s="111"/>
      <c r="L1144" s="372"/>
      <c r="M1144" s="372"/>
      <c r="N1144" s="372"/>
      <c r="O1144" s="97"/>
      <c r="Q1144" s="47" t="s">
        <v>1220</v>
      </c>
      <c r="R1144" s="380" t="s">
        <v>87</v>
      </c>
      <c r="S1144" s="62"/>
      <c r="T1144" s="47" t="s">
        <v>1286</v>
      </c>
      <c r="V1144" s="97" t="s">
        <v>120</v>
      </c>
      <c r="AA1144" s="97" t="s">
        <v>1017</v>
      </c>
      <c r="AH1144" s="97"/>
      <c r="AK1144" s="9"/>
      <c r="AM1144" s="97"/>
      <c r="AX1144" s="97" t="s">
        <v>1094</v>
      </c>
      <c r="AZ1144" s="97">
        <v>43</v>
      </c>
      <c r="BE1144" s="97" t="s">
        <v>1180</v>
      </c>
    </row>
    <row r="1145" spans="3:57" ht="32">
      <c r="L1145" s="372"/>
      <c r="M1145" s="372"/>
      <c r="N1145" s="372"/>
      <c r="Q1145" s="47" t="s">
        <v>1220</v>
      </c>
      <c r="R1145" s="381" t="s">
        <v>1596</v>
      </c>
      <c r="S1145" s="62"/>
      <c r="T1145" s="44"/>
      <c r="V1145" s="97" t="s">
        <v>121</v>
      </c>
      <c r="AA1145" s="97" t="s">
        <v>1018</v>
      </c>
      <c r="AK1145" s="9"/>
      <c r="AZ1145" s="97">
        <v>44</v>
      </c>
      <c r="BE1145" s="97" t="s">
        <v>1266</v>
      </c>
    </row>
    <row r="1146" spans="3:57" ht="32">
      <c r="L1146" s="372"/>
      <c r="M1146" s="372"/>
      <c r="N1146" s="372"/>
      <c r="Q1146" s="47" t="s">
        <v>1220</v>
      </c>
      <c r="R1146" s="381" t="s">
        <v>1284</v>
      </c>
      <c r="S1146" s="63"/>
      <c r="T1146" s="44"/>
      <c r="V1146" s="97" t="s">
        <v>122</v>
      </c>
      <c r="AA1146" s="97" t="s">
        <v>1019</v>
      </c>
      <c r="AK1146" s="9"/>
      <c r="AZ1146" s="97">
        <v>45</v>
      </c>
      <c r="BE1146" s="97" t="s">
        <v>1181</v>
      </c>
    </row>
    <row r="1147" spans="3:57" ht="16">
      <c r="L1147" s="372"/>
      <c r="M1147" s="372"/>
      <c r="N1147" s="372"/>
      <c r="Q1147" s="47" t="s">
        <v>1220</v>
      </c>
      <c r="R1147" s="381" t="s">
        <v>1285</v>
      </c>
      <c r="S1147" s="62"/>
      <c r="T1147" s="44"/>
      <c r="V1147" s="97" t="s">
        <v>123</v>
      </c>
      <c r="AA1147" s="97" t="s">
        <v>1020</v>
      </c>
      <c r="AK1147" s="9"/>
      <c r="AZ1147" s="97">
        <v>46</v>
      </c>
      <c r="BE1147" s="97" t="s">
        <v>1182</v>
      </c>
    </row>
    <row r="1148" spans="3:57" ht="40.5" customHeight="1">
      <c r="L1148" s="372"/>
      <c r="M1148" s="372"/>
      <c r="N1148" s="372"/>
      <c r="Q1148" s="47" t="s">
        <v>1220</v>
      </c>
      <c r="R1148" s="381" t="s">
        <v>2050</v>
      </c>
      <c r="S1148" s="62"/>
      <c r="T1148" s="44"/>
      <c r="V1148" s="97" t="s">
        <v>124</v>
      </c>
      <c r="AA1148" s="97" t="s">
        <v>1021</v>
      </c>
      <c r="AK1148" s="9"/>
      <c r="AZ1148" s="97">
        <v>47</v>
      </c>
      <c r="BE1148" s="97" t="s">
        <v>1183</v>
      </c>
    </row>
    <row r="1149" spans="3:57" ht="16">
      <c r="L1149" s="372"/>
      <c r="M1149" s="372"/>
      <c r="N1149" s="372"/>
      <c r="Q1149" s="47" t="s">
        <v>1220</v>
      </c>
      <c r="R1149" s="50" t="s">
        <v>1984</v>
      </c>
      <c r="S1149" s="62"/>
      <c r="T1149" s="44"/>
      <c r="V1149" s="17" t="s">
        <v>1235</v>
      </c>
      <c r="AA1149" s="97" t="s">
        <v>1022</v>
      </c>
      <c r="AK1149" s="9"/>
      <c r="AZ1149" s="97">
        <v>48</v>
      </c>
      <c r="BE1149" s="97" t="s">
        <v>1094</v>
      </c>
    </row>
    <row r="1150" spans="3:57" ht="30" customHeight="1">
      <c r="L1150" s="372"/>
      <c r="M1150" s="372"/>
      <c r="N1150" s="372"/>
      <c r="Q1150" s="49" t="s">
        <v>1202</v>
      </c>
      <c r="R1150" s="381" t="s">
        <v>2051</v>
      </c>
      <c r="S1150" s="62"/>
      <c r="T1150" s="44"/>
      <c r="V1150" s="17" t="s">
        <v>1096</v>
      </c>
      <c r="AA1150" s="97" t="s">
        <v>1023</v>
      </c>
      <c r="AK1150" s="9"/>
      <c r="AZ1150" s="97">
        <v>49</v>
      </c>
    </row>
    <row r="1151" spans="3:57" ht="32">
      <c r="L1151" s="372"/>
      <c r="M1151" s="372"/>
      <c r="N1151" s="372"/>
      <c r="Q1151" s="49" t="s">
        <v>1202</v>
      </c>
      <c r="R1151" s="381" t="s">
        <v>2052</v>
      </c>
      <c r="S1151" s="62"/>
      <c r="T1151" s="44"/>
      <c r="V1151" s="17" t="s">
        <v>1097</v>
      </c>
      <c r="AA1151" s="97" t="s">
        <v>1024</v>
      </c>
      <c r="AK1151" s="9"/>
      <c r="AZ1151" s="97">
        <v>50</v>
      </c>
    </row>
    <row r="1152" spans="3:57" ht="48">
      <c r="L1152" s="372"/>
      <c r="M1152" s="372"/>
      <c r="N1152" s="372"/>
      <c r="Q1152" s="49" t="s">
        <v>1202</v>
      </c>
      <c r="R1152" s="381" t="s">
        <v>2053</v>
      </c>
      <c r="S1152" s="62"/>
      <c r="T1152" s="44"/>
      <c r="V1152" s="17" t="s">
        <v>1306</v>
      </c>
      <c r="AA1152" s="97" t="s">
        <v>1025</v>
      </c>
      <c r="AK1152" s="9"/>
      <c r="AZ1152" s="97">
        <v>51</v>
      </c>
    </row>
    <row r="1153" spans="12:52" ht="32">
      <c r="L1153" s="372"/>
      <c r="M1153" s="372"/>
      <c r="N1153" s="372"/>
      <c r="Q1153" s="49" t="s">
        <v>1202</v>
      </c>
      <c r="R1153" s="381" t="s">
        <v>2054</v>
      </c>
      <c r="S1153" s="62"/>
      <c r="T1153" s="44"/>
      <c r="V1153" s="17" t="s">
        <v>1099</v>
      </c>
      <c r="AA1153" s="97" t="s">
        <v>1026</v>
      </c>
      <c r="AK1153" s="9"/>
      <c r="AZ1153" s="97">
        <v>52</v>
      </c>
    </row>
    <row r="1154" spans="12:52" ht="48">
      <c r="L1154" s="372"/>
      <c r="M1154" s="372"/>
      <c r="N1154" s="372"/>
      <c r="Q1154" s="49" t="s">
        <v>1202</v>
      </c>
      <c r="R1154" s="381" t="s">
        <v>2055</v>
      </c>
      <c r="S1154" s="62"/>
      <c r="T1154" s="44"/>
      <c r="V1154" s="17" t="s">
        <v>1100</v>
      </c>
      <c r="AA1154" s="97" t="s">
        <v>1027</v>
      </c>
      <c r="AK1154" s="9"/>
      <c r="AZ1154" s="97">
        <v>53</v>
      </c>
    </row>
    <row r="1155" spans="12:52" ht="32">
      <c r="L1155" s="372"/>
      <c r="M1155" s="372"/>
      <c r="N1155" s="372"/>
      <c r="Q1155" s="49" t="s">
        <v>1202</v>
      </c>
      <c r="R1155" s="381" t="s">
        <v>2056</v>
      </c>
      <c r="S1155" s="62"/>
      <c r="T1155" s="44"/>
      <c r="V1155" s="17" t="s">
        <v>1101</v>
      </c>
      <c r="AA1155" s="97" t="s">
        <v>1028</v>
      </c>
      <c r="AK1155" s="9"/>
      <c r="AZ1155" s="97">
        <v>54</v>
      </c>
    </row>
    <row r="1156" spans="12:52" ht="32">
      <c r="L1156" s="372"/>
      <c r="M1156" s="372"/>
      <c r="N1156" s="372"/>
      <c r="Q1156" s="49" t="s">
        <v>1202</v>
      </c>
      <c r="R1156" s="381" t="s">
        <v>2057</v>
      </c>
      <c r="S1156" s="62"/>
      <c r="T1156" s="44"/>
      <c r="V1156" s="17" t="s">
        <v>1102</v>
      </c>
      <c r="AA1156" s="97" t="s">
        <v>1029</v>
      </c>
      <c r="AK1156" s="9"/>
      <c r="AZ1156" s="97">
        <v>55</v>
      </c>
    </row>
    <row r="1157" spans="12:52" ht="32">
      <c r="L1157" s="372"/>
      <c r="M1157" s="372"/>
      <c r="N1157" s="372"/>
      <c r="O1157" s="72"/>
      <c r="Q1157" s="49" t="s">
        <v>1202</v>
      </c>
      <c r="R1157" s="381" t="s">
        <v>2058</v>
      </c>
      <c r="S1157" s="62"/>
      <c r="T1157" s="44"/>
      <c r="V1157" s="17" t="s">
        <v>1103</v>
      </c>
      <c r="AA1157" s="97" t="s">
        <v>1030</v>
      </c>
      <c r="AK1157" s="9"/>
      <c r="AZ1157" s="97">
        <v>56</v>
      </c>
    </row>
    <row r="1158" spans="12:52" ht="32">
      <c r="L1158" s="372"/>
      <c r="M1158" s="372"/>
      <c r="N1158" s="372"/>
      <c r="O1158" s="70"/>
      <c r="Q1158" s="49" t="s">
        <v>1202</v>
      </c>
      <c r="R1158" s="381" t="s">
        <v>2059</v>
      </c>
      <c r="S1158" s="62"/>
      <c r="T1158" s="44"/>
      <c r="V1158" s="17" t="s">
        <v>1104</v>
      </c>
      <c r="AA1158" s="97" t="s">
        <v>1031</v>
      </c>
      <c r="AK1158" s="9"/>
      <c r="AZ1158" s="97">
        <v>57</v>
      </c>
    </row>
    <row r="1159" spans="12:52" ht="48">
      <c r="L1159" s="372"/>
      <c r="M1159" s="372"/>
      <c r="N1159" s="372"/>
      <c r="O1159" s="70"/>
      <c r="Q1159" s="49" t="s">
        <v>1202</v>
      </c>
      <c r="R1159" s="381" t="s">
        <v>2060</v>
      </c>
      <c r="S1159" s="62"/>
      <c r="T1159" s="44"/>
      <c r="V1159" s="17" t="s">
        <v>1105</v>
      </c>
      <c r="AA1159" s="97" t="s">
        <v>1032</v>
      </c>
      <c r="AK1159" s="9"/>
      <c r="AZ1159" s="97">
        <v>58</v>
      </c>
    </row>
    <row r="1160" spans="12:52" ht="48">
      <c r="L1160" s="372"/>
      <c r="M1160" s="372"/>
      <c r="N1160" s="372"/>
      <c r="O1160" s="70"/>
      <c r="Q1160" s="49" t="s">
        <v>1202</v>
      </c>
      <c r="R1160" s="381" t="s">
        <v>2061</v>
      </c>
      <c r="S1160" s="62"/>
      <c r="T1160" s="44"/>
      <c r="V1160" s="17"/>
      <c r="AK1160" s="9"/>
    </row>
    <row r="1161" spans="12:52" ht="32">
      <c r="L1161" s="372"/>
      <c r="M1161" s="372"/>
      <c r="N1161" s="372"/>
      <c r="O1161" s="70"/>
      <c r="Q1161" s="49" t="s">
        <v>1202</v>
      </c>
      <c r="R1161" s="381" t="s">
        <v>2068</v>
      </c>
      <c r="S1161" s="62"/>
      <c r="T1161" s="44"/>
      <c r="V1161" s="17" t="s">
        <v>1106</v>
      </c>
      <c r="AA1161" s="97" t="s">
        <v>1033</v>
      </c>
      <c r="AK1161" s="9"/>
      <c r="AZ1161" s="97">
        <v>59</v>
      </c>
    </row>
    <row r="1162" spans="12:52" ht="32">
      <c r="L1162" s="372"/>
      <c r="M1162" s="372"/>
      <c r="N1162" s="372"/>
      <c r="O1162" s="70"/>
      <c r="Q1162" s="49" t="s">
        <v>1202</v>
      </c>
      <c r="R1162" s="381" t="s">
        <v>2062</v>
      </c>
      <c r="S1162" s="64"/>
      <c r="T1162" s="44"/>
      <c r="V1162" s="17" t="s">
        <v>1107</v>
      </c>
      <c r="AA1162" s="97" t="s">
        <v>1034</v>
      </c>
      <c r="AK1162" s="9"/>
      <c r="AZ1162" s="97">
        <v>60</v>
      </c>
    </row>
    <row r="1163" spans="12:52" ht="16">
      <c r="L1163" s="372"/>
      <c r="M1163" s="372"/>
      <c r="N1163" s="372"/>
      <c r="O1163" s="70"/>
      <c r="Q1163" s="49" t="s">
        <v>1202</v>
      </c>
      <c r="R1163" s="50" t="s">
        <v>1101</v>
      </c>
      <c r="S1163" s="64"/>
      <c r="T1163" s="44"/>
      <c r="V1163" s="17" t="s">
        <v>1311</v>
      </c>
      <c r="AA1163" s="97" t="s">
        <v>1035</v>
      </c>
      <c r="AK1163" s="9"/>
      <c r="AZ1163" s="97">
        <v>61</v>
      </c>
    </row>
    <row r="1164" spans="12:52" ht="16">
      <c r="L1164" s="372"/>
      <c r="M1164" s="372"/>
      <c r="N1164" s="372"/>
      <c r="O1164" s="70"/>
      <c r="Q1164" s="49" t="s">
        <v>1215</v>
      </c>
      <c r="R1164" s="50" t="s">
        <v>97</v>
      </c>
      <c r="S1164" s="64"/>
      <c r="T1164" s="44"/>
      <c r="V1164" s="17" t="s">
        <v>1109</v>
      </c>
      <c r="AA1164" s="97" t="s">
        <v>1036</v>
      </c>
      <c r="AK1164" s="9"/>
      <c r="AZ1164" s="97">
        <v>62</v>
      </c>
    </row>
    <row r="1165" spans="12:52" ht="16">
      <c r="L1165" s="372"/>
      <c r="M1165" s="372"/>
      <c r="N1165" s="372"/>
      <c r="O1165" s="70"/>
      <c r="Q1165" s="49" t="s">
        <v>1215</v>
      </c>
      <c r="R1165" s="50" t="s">
        <v>98</v>
      </c>
      <c r="S1165" s="64"/>
      <c r="T1165" s="44"/>
      <c r="V1165" s="17" t="s">
        <v>1110</v>
      </c>
      <c r="AA1165" s="97" t="s">
        <v>1037</v>
      </c>
      <c r="AK1165" s="9"/>
      <c r="AZ1165" s="97">
        <v>63</v>
      </c>
    </row>
    <row r="1166" spans="12:52" ht="32">
      <c r="L1166" s="372"/>
      <c r="M1166" s="372"/>
      <c r="N1166" s="372"/>
      <c r="O1166" s="70"/>
      <c r="Q1166" s="49" t="s">
        <v>1215</v>
      </c>
      <c r="R1166" s="50" t="s">
        <v>99</v>
      </c>
      <c r="S1166" s="64"/>
      <c r="T1166" s="44"/>
      <c r="V1166" s="17" t="s">
        <v>1112</v>
      </c>
      <c r="AA1166" s="97" t="s">
        <v>1038</v>
      </c>
      <c r="AK1166" s="9"/>
      <c r="AZ1166" s="97">
        <v>64</v>
      </c>
    </row>
    <row r="1167" spans="12:52" ht="16">
      <c r="L1167" s="372"/>
      <c r="M1167" s="372"/>
      <c r="N1167" s="372"/>
      <c r="O1167" s="70"/>
      <c r="Q1167" s="49" t="s">
        <v>1215</v>
      </c>
      <c r="R1167" s="50" t="s">
        <v>100</v>
      </c>
      <c r="S1167" s="64"/>
      <c r="T1167" s="44"/>
      <c r="V1167" s="17" t="s">
        <v>1113</v>
      </c>
      <c r="AA1167" s="97" t="s">
        <v>1039</v>
      </c>
      <c r="AK1167" s="9"/>
      <c r="AZ1167" s="97">
        <v>65</v>
      </c>
    </row>
    <row r="1168" spans="12:52" ht="16">
      <c r="L1168" s="372"/>
      <c r="M1168" s="372"/>
      <c r="N1168" s="372"/>
      <c r="O1168" s="70"/>
      <c r="Q1168" s="49" t="s">
        <v>1215</v>
      </c>
      <c r="R1168" s="50" t="s">
        <v>101</v>
      </c>
      <c r="S1168" s="64"/>
      <c r="T1168" s="44"/>
      <c r="V1168" s="17" t="s">
        <v>1114</v>
      </c>
      <c r="AA1168" s="97" t="s">
        <v>1040</v>
      </c>
      <c r="AK1168" s="9"/>
      <c r="AZ1168" s="97">
        <v>66</v>
      </c>
    </row>
    <row r="1169" spans="12:52" ht="16">
      <c r="L1169" s="372"/>
      <c r="M1169" s="372"/>
      <c r="N1169" s="372"/>
      <c r="O1169" s="70"/>
      <c r="Q1169" s="49" t="s">
        <v>1215</v>
      </c>
      <c r="R1169" s="50" t="s">
        <v>102</v>
      </c>
      <c r="S1169" s="64"/>
      <c r="T1169" s="44"/>
      <c r="V1169" s="17" t="s">
        <v>1115</v>
      </c>
      <c r="AA1169" s="97" t="s">
        <v>1041</v>
      </c>
      <c r="AK1169" s="9"/>
      <c r="AZ1169" s="97">
        <v>67</v>
      </c>
    </row>
    <row r="1170" spans="12:52" ht="16">
      <c r="L1170" s="372"/>
      <c r="M1170" s="372"/>
      <c r="N1170" s="372"/>
      <c r="O1170" s="70"/>
      <c r="Q1170" s="49" t="s">
        <v>1215</v>
      </c>
      <c r="R1170" s="50" t="s">
        <v>103</v>
      </c>
      <c r="S1170" s="64"/>
      <c r="T1170" s="44"/>
      <c r="V1170" s="28" t="s">
        <v>1094</v>
      </c>
      <c r="AA1170" s="97" t="s">
        <v>1042</v>
      </c>
      <c r="AK1170" s="9"/>
      <c r="AZ1170" s="97">
        <v>68</v>
      </c>
    </row>
    <row r="1171" spans="12:52" ht="16">
      <c r="L1171" s="372"/>
      <c r="M1171" s="372"/>
      <c r="N1171" s="372"/>
      <c r="O1171" s="70"/>
      <c r="Q1171" s="49" t="s">
        <v>1215</v>
      </c>
      <c r="R1171" s="50" t="s">
        <v>1102</v>
      </c>
      <c r="S1171" s="64"/>
      <c r="T1171" s="44"/>
      <c r="AA1171" s="97" t="s">
        <v>1043</v>
      </c>
      <c r="AK1171" s="9"/>
      <c r="AZ1171" s="97">
        <v>69</v>
      </c>
    </row>
    <row r="1172" spans="12:52" ht="16">
      <c r="L1172" s="372"/>
      <c r="M1172" s="372"/>
      <c r="N1172" s="372"/>
      <c r="O1172" s="70"/>
      <c r="Q1172" s="52" t="s">
        <v>1312</v>
      </c>
      <c r="R1172" s="50" t="s">
        <v>104</v>
      </c>
      <c r="S1172" s="64"/>
      <c r="T1172" s="44"/>
      <c r="AA1172" s="97" t="s">
        <v>1044</v>
      </c>
      <c r="AK1172" s="9"/>
      <c r="AZ1172" s="97">
        <v>70</v>
      </c>
    </row>
    <row r="1173" spans="12:52" ht="35.25" customHeight="1">
      <c r="L1173" s="372"/>
      <c r="M1173" s="372"/>
      <c r="N1173" s="372"/>
      <c r="O1173" s="70"/>
      <c r="Q1173" s="52" t="s">
        <v>1312</v>
      </c>
      <c r="R1173" s="50" t="s">
        <v>105</v>
      </c>
      <c r="S1173" s="64"/>
      <c r="T1173" s="44"/>
      <c r="AK1173" s="9"/>
    </row>
    <row r="1174" spans="12:52" ht="35.25" customHeight="1">
      <c r="M1174" s="72"/>
      <c r="N1174" s="373"/>
      <c r="O1174" s="245"/>
      <c r="Q1174" s="52" t="s">
        <v>1312</v>
      </c>
      <c r="R1174" s="50" t="s">
        <v>106</v>
      </c>
      <c r="S1174" s="64"/>
      <c r="T1174" s="44"/>
      <c r="AA1174" s="97" t="s">
        <v>1045</v>
      </c>
      <c r="AK1174" s="9"/>
      <c r="AZ1174" s="97">
        <v>71</v>
      </c>
    </row>
    <row r="1175" spans="12:52" ht="57" customHeight="1">
      <c r="M1175" s="212"/>
      <c r="N1175" s="374"/>
      <c r="O1175" s="230"/>
      <c r="Q1175" s="52" t="s">
        <v>1312</v>
      </c>
      <c r="R1175" s="50" t="s">
        <v>1983</v>
      </c>
      <c r="S1175" s="65"/>
      <c r="T1175" s="44"/>
      <c r="AA1175" s="97" t="s">
        <v>1046</v>
      </c>
      <c r="AK1175" s="9"/>
      <c r="AZ1175" s="97">
        <v>72</v>
      </c>
    </row>
    <row r="1176" spans="12:52" ht="33" customHeight="1">
      <c r="M1176" s="212"/>
      <c r="N1176" s="374"/>
      <c r="O1176" s="227"/>
      <c r="Q1176" s="52" t="s">
        <v>1312</v>
      </c>
      <c r="R1176" s="53" t="s">
        <v>107</v>
      </c>
      <c r="S1176" s="66"/>
      <c r="T1176" s="44"/>
      <c r="AA1176" s="97" t="s">
        <v>1048</v>
      </c>
      <c r="AK1176" s="9"/>
      <c r="AZ1176" s="97">
        <v>74</v>
      </c>
    </row>
    <row r="1177" spans="12:52" ht="32">
      <c r="M1177" s="212"/>
      <c r="N1177" s="374"/>
      <c r="O1177" s="227"/>
      <c r="Q1177" s="47" t="s">
        <v>1219</v>
      </c>
      <c r="R1177" s="53" t="s">
        <v>108</v>
      </c>
      <c r="S1177" s="66"/>
      <c r="T1177" s="44"/>
      <c r="AA1177" s="97" t="s">
        <v>1049</v>
      </c>
      <c r="AK1177" s="9"/>
      <c r="AZ1177" s="97">
        <v>75</v>
      </c>
    </row>
    <row r="1178" spans="12:52" ht="16">
      <c r="M1178" s="210"/>
      <c r="N1178" s="374"/>
      <c r="O1178" s="230"/>
      <c r="Q1178" s="47" t="s">
        <v>1219</v>
      </c>
      <c r="R1178" s="53" t="s">
        <v>1099</v>
      </c>
      <c r="S1178" s="66"/>
      <c r="T1178" s="44"/>
      <c r="V1178" s="18" t="s">
        <v>1116</v>
      </c>
      <c r="AA1178" s="97" t="s">
        <v>1051</v>
      </c>
      <c r="AK1178" s="9"/>
      <c r="AZ1178" s="97">
        <v>77</v>
      </c>
    </row>
    <row r="1179" spans="12:52" ht="16">
      <c r="M1179" s="212"/>
      <c r="N1179" s="374"/>
      <c r="O1179" s="230"/>
      <c r="Q1179" s="52" t="s">
        <v>1201</v>
      </c>
      <c r="R1179" s="53" t="s">
        <v>1278</v>
      </c>
      <c r="S1179" s="66"/>
      <c r="T1179" s="44"/>
      <c r="V1179" s="18" t="s">
        <v>1117</v>
      </c>
      <c r="AA1179" s="97" t="s">
        <v>1052</v>
      </c>
      <c r="AK1179" s="9"/>
      <c r="AZ1179" s="97">
        <v>78</v>
      </c>
    </row>
    <row r="1180" spans="12:52" ht="16">
      <c r="M1180" s="213"/>
      <c r="N1180" s="374"/>
      <c r="O1180" s="230"/>
      <c r="Q1180" s="52" t="s">
        <v>1201</v>
      </c>
      <c r="R1180" s="53" t="s">
        <v>1100</v>
      </c>
      <c r="S1180" s="66"/>
      <c r="T1180" s="44"/>
      <c r="V1180" s="19" t="s">
        <v>1118</v>
      </c>
      <c r="AA1180" s="97" t="s">
        <v>1053</v>
      </c>
      <c r="AK1180" s="9"/>
      <c r="AZ1180" s="97">
        <v>79</v>
      </c>
    </row>
    <row r="1181" spans="12:52" ht="32">
      <c r="M1181" s="213"/>
      <c r="N1181" s="374"/>
      <c r="O1181" s="230"/>
      <c r="Q1181" s="52" t="s">
        <v>1307</v>
      </c>
      <c r="R1181" s="53" t="s">
        <v>1282</v>
      </c>
      <c r="S1181" s="66"/>
      <c r="T1181" s="44"/>
      <c r="V1181" s="19" t="s">
        <v>1119</v>
      </c>
      <c r="AA1181" s="97" t="s">
        <v>1054</v>
      </c>
      <c r="AK1181" s="9"/>
      <c r="AZ1181" s="97">
        <v>80</v>
      </c>
    </row>
    <row r="1182" spans="12:52" ht="32">
      <c r="M1182" s="210"/>
      <c r="N1182" s="374"/>
      <c r="O1182" s="230"/>
      <c r="Q1182" s="52" t="s">
        <v>1307</v>
      </c>
      <c r="R1182" s="53" t="s">
        <v>110</v>
      </c>
      <c r="S1182" s="65"/>
      <c r="T1182" s="44"/>
      <c r="V1182" s="19" t="s">
        <v>1120</v>
      </c>
      <c r="AA1182" s="97" t="s">
        <v>1055</v>
      </c>
      <c r="AK1182" s="9"/>
      <c r="AZ1182" s="97">
        <v>81</v>
      </c>
    </row>
    <row r="1183" spans="12:52" ht="32">
      <c r="M1183" s="210"/>
      <c r="N1183" s="374"/>
      <c r="O1183" s="230"/>
      <c r="Q1183" s="52" t="s">
        <v>1307</v>
      </c>
      <c r="R1183" s="53" t="s">
        <v>1306</v>
      </c>
      <c r="S1183" s="66"/>
      <c r="T1183" s="44"/>
      <c r="V1183" s="19" t="s">
        <v>1121</v>
      </c>
      <c r="AA1183" s="97" t="s">
        <v>1056</v>
      </c>
      <c r="AK1183" s="9"/>
      <c r="AZ1183" s="97">
        <v>82</v>
      </c>
    </row>
    <row r="1184" spans="12:52" ht="32">
      <c r="M1184" s="210"/>
      <c r="N1184" s="374"/>
      <c r="O1184" s="230"/>
      <c r="Q1184" s="52" t="s">
        <v>1307</v>
      </c>
      <c r="R1184" s="53" t="s">
        <v>1195</v>
      </c>
      <c r="S1184" s="66"/>
      <c r="T1184" s="44"/>
      <c r="AA1184" s="97" t="s">
        <v>1057</v>
      </c>
      <c r="AK1184" s="9"/>
      <c r="AZ1184" s="97">
        <v>83</v>
      </c>
    </row>
    <row r="1185" spans="13:52" ht="32">
      <c r="M1185" s="212"/>
      <c r="N1185" s="374"/>
      <c r="O1185" s="230"/>
      <c r="Q1185" s="52" t="s">
        <v>1307</v>
      </c>
      <c r="R1185" s="382" t="s">
        <v>2064</v>
      </c>
      <c r="S1185" s="66"/>
      <c r="T1185" s="44"/>
      <c r="AA1185" s="97" t="s">
        <v>1058</v>
      </c>
      <c r="AK1185" s="9"/>
      <c r="AZ1185" s="97">
        <v>84</v>
      </c>
    </row>
    <row r="1186" spans="13:52" ht="32">
      <c r="M1186" s="210"/>
      <c r="N1186" s="374"/>
      <c r="O1186" s="230"/>
      <c r="Q1186" s="52" t="s">
        <v>1307</v>
      </c>
      <c r="R1186" s="382" t="s">
        <v>2065</v>
      </c>
      <c r="S1186" s="66"/>
      <c r="T1186" s="44"/>
      <c r="AA1186" s="97" t="s">
        <v>1059</v>
      </c>
      <c r="AK1186" s="9"/>
      <c r="AZ1186" s="97">
        <v>85</v>
      </c>
    </row>
    <row r="1187" spans="13:52" ht="32">
      <c r="M1187" s="210"/>
      <c r="N1187" s="374"/>
      <c r="O1187" s="230"/>
      <c r="Q1187" s="52" t="s">
        <v>1307</v>
      </c>
      <c r="R1187" s="382" t="s">
        <v>2066</v>
      </c>
      <c r="S1187" s="66"/>
      <c r="T1187" s="44"/>
      <c r="AA1187" s="97" t="s">
        <v>1060</v>
      </c>
      <c r="AK1187" s="9"/>
      <c r="AZ1187" s="97">
        <v>86</v>
      </c>
    </row>
    <row r="1188" spans="13:52" ht="16">
      <c r="M1188" s="210"/>
      <c r="N1188" s="374"/>
      <c r="O1188" s="230"/>
      <c r="Q1188" s="52" t="s">
        <v>1307</v>
      </c>
      <c r="R1188" s="382" t="s">
        <v>2067</v>
      </c>
      <c r="S1188" s="64"/>
      <c r="T1188" s="44"/>
      <c r="AA1188" s="97" t="s">
        <v>1061</v>
      </c>
      <c r="AK1188" s="9"/>
      <c r="AZ1188" s="97">
        <v>87</v>
      </c>
    </row>
    <row r="1189" spans="13:52" ht="16">
      <c r="M1189" s="210"/>
      <c r="N1189" s="374"/>
      <c r="O1189" s="230"/>
      <c r="Q1189" s="52" t="s">
        <v>1307</v>
      </c>
      <c r="R1189" s="53" t="s">
        <v>113</v>
      </c>
      <c r="S1189" s="66"/>
      <c r="T1189" s="44"/>
      <c r="AA1189" s="97" t="s">
        <v>1062</v>
      </c>
      <c r="AK1189" s="9"/>
      <c r="AZ1189" s="97">
        <v>88</v>
      </c>
    </row>
    <row r="1190" spans="13:52" ht="103.5" customHeight="1">
      <c r="M1190" s="211"/>
      <c r="N1190" s="374"/>
      <c r="O1190" s="230"/>
      <c r="Q1190" s="52" t="s">
        <v>1307</v>
      </c>
      <c r="R1190" s="53" t="s">
        <v>2063</v>
      </c>
      <c r="S1190" s="64"/>
      <c r="T1190" s="44"/>
      <c r="AA1190" s="97" t="s">
        <v>1063</v>
      </c>
      <c r="AK1190" s="9"/>
      <c r="AZ1190" s="97">
        <v>89</v>
      </c>
    </row>
    <row r="1191" spans="13:52" ht="32">
      <c r="M1191" s="211"/>
      <c r="N1191" s="374"/>
      <c r="O1191" s="230"/>
      <c r="Q1191" s="54" t="s">
        <v>1212</v>
      </c>
      <c r="R1191" s="55" t="s">
        <v>114</v>
      </c>
      <c r="S1191" s="64"/>
      <c r="T1191" s="44"/>
      <c r="AA1191" s="97" t="s">
        <v>1064</v>
      </c>
      <c r="AK1191" s="9"/>
      <c r="AZ1191" s="97">
        <v>90</v>
      </c>
    </row>
    <row r="1192" spans="13:52" ht="16">
      <c r="M1192" s="212"/>
      <c r="N1192" s="374"/>
      <c r="O1192" s="230"/>
      <c r="Q1192" s="54" t="s">
        <v>1212</v>
      </c>
      <c r="R1192" s="55" t="s">
        <v>1985</v>
      </c>
      <c r="S1192" s="64"/>
      <c r="T1192" s="44"/>
      <c r="AA1192" s="97" t="s">
        <v>1065</v>
      </c>
      <c r="AK1192" s="9"/>
      <c r="AZ1192" s="97">
        <v>91</v>
      </c>
    </row>
    <row r="1193" spans="13:52" ht="16">
      <c r="M1193" s="211"/>
      <c r="N1193" s="374"/>
      <c r="O1193" s="230"/>
      <c r="Q1193" s="54" t="s">
        <v>1212</v>
      </c>
      <c r="R1193" s="55" t="s">
        <v>119</v>
      </c>
      <c r="S1193" s="64"/>
      <c r="AA1193" s="97" t="s">
        <v>1066</v>
      </c>
      <c r="AK1193" s="9"/>
      <c r="AZ1193" s="97">
        <v>92</v>
      </c>
    </row>
    <row r="1194" spans="13:52" ht="32">
      <c r="M1194" s="211"/>
      <c r="N1194" s="374"/>
      <c r="O1194" s="230"/>
      <c r="Q1194" s="54" t="s">
        <v>1212</v>
      </c>
      <c r="R1194" s="55" t="s">
        <v>118</v>
      </c>
      <c r="S1194" s="66"/>
      <c r="AA1194" s="97" t="s">
        <v>1067</v>
      </c>
      <c r="AK1194" s="9"/>
      <c r="AZ1194" s="97">
        <v>93</v>
      </c>
    </row>
    <row r="1195" spans="13:52" ht="48">
      <c r="M1195" s="211"/>
      <c r="N1195" s="374"/>
      <c r="O1195" s="230"/>
      <c r="Q1195" s="54" t="s">
        <v>1212</v>
      </c>
      <c r="R1195" s="55" t="s">
        <v>116</v>
      </c>
      <c r="S1195" s="66"/>
      <c r="AA1195" s="97" t="s">
        <v>1068</v>
      </c>
      <c r="AK1195" s="9"/>
      <c r="AZ1195" s="97">
        <v>94</v>
      </c>
    </row>
    <row r="1196" spans="13:52" ht="16">
      <c r="M1196" s="211"/>
      <c r="N1196" s="374"/>
      <c r="O1196" s="230"/>
      <c r="Q1196" s="54" t="s">
        <v>1212</v>
      </c>
      <c r="R1196" s="55" t="s">
        <v>117</v>
      </c>
      <c r="S1196" s="67"/>
      <c r="AA1196" s="97" t="s">
        <v>1069</v>
      </c>
      <c r="AK1196" s="9"/>
      <c r="AZ1196" s="97">
        <v>95</v>
      </c>
    </row>
    <row r="1197" spans="13:52" ht="33" customHeight="1">
      <c r="M1197" s="194"/>
      <c r="N1197" s="374"/>
      <c r="O1197" s="230"/>
      <c r="Q1197" s="54" t="s">
        <v>1212</v>
      </c>
      <c r="R1197" s="55" t="s">
        <v>2069</v>
      </c>
      <c r="AA1197" s="97" t="s">
        <v>1070</v>
      </c>
      <c r="AK1197" s="9"/>
      <c r="AZ1197" s="97">
        <v>96</v>
      </c>
    </row>
    <row r="1198" spans="13:52" ht="60" customHeight="1">
      <c r="M1198" s="194"/>
      <c r="N1198" s="374"/>
      <c r="O1198" s="230"/>
      <c r="Q1198" s="54" t="s">
        <v>1214</v>
      </c>
      <c r="R1198" s="55" t="s">
        <v>115</v>
      </c>
      <c r="AA1198" s="97" t="s">
        <v>1071</v>
      </c>
      <c r="AK1198" s="9"/>
      <c r="AZ1198" s="97">
        <v>97</v>
      </c>
    </row>
    <row r="1199" spans="13:52" ht="16">
      <c r="M1199" s="212"/>
      <c r="N1199" s="374"/>
      <c r="O1199" s="230"/>
      <c r="Q1199" s="54" t="s">
        <v>1214</v>
      </c>
      <c r="R1199" s="55" t="s">
        <v>2070</v>
      </c>
      <c r="AA1199" s="97" t="s">
        <v>1072</v>
      </c>
      <c r="AK1199" s="9"/>
      <c r="AZ1199" s="97">
        <v>98</v>
      </c>
    </row>
    <row r="1200" spans="13:52" ht="16">
      <c r="M1200" s="212"/>
      <c r="N1200" s="374"/>
      <c r="O1200" s="230"/>
      <c r="Q1200" s="54" t="s">
        <v>1214</v>
      </c>
      <c r="R1200" s="55" t="s">
        <v>1986</v>
      </c>
      <c r="AA1200" s="97" t="s">
        <v>1073</v>
      </c>
      <c r="AK1200" s="9"/>
      <c r="AZ1200" s="97">
        <v>99</v>
      </c>
    </row>
    <row r="1201" spans="13:52" ht="16">
      <c r="M1201" s="212"/>
      <c r="N1201" s="374"/>
      <c r="O1201" s="230"/>
      <c r="Q1201" s="56" t="s">
        <v>1208</v>
      </c>
      <c r="R1201" s="57" t="s">
        <v>121</v>
      </c>
      <c r="AA1201" s="97" t="s">
        <v>1075</v>
      </c>
      <c r="AK1201" s="9"/>
      <c r="AZ1201" s="97">
        <v>101</v>
      </c>
    </row>
    <row r="1202" spans="13:52" ht="16">
      <c r="M1202" s="194"/>
      <c r="N1202" s="374"/>
      <c r="O1202" s="230"/>
      <c r="Q1202" s="56" t="s">
        <v>1208</v>
      </c>
      <c r="R1202" s="57" t="s">
        <v>1982</v>
      </c>
      <c r="AA1202" s="97" t="s">
        <v>1076</v>
      </c>
      <c r="AK1202" s="9"/>
      <c r="AZ1202" s="97">
        <v>102</v>
      </c>
    </row>
    <row r="1203" spans="13:52" ht="16">
      <c r="M1203" s="210"/>
      <c r="N1203" s="374"/>
      <c r="O1203" s="230"/>
      <c r="Q1203" s="17" t="s">
        <v>1209</v>
      </c>
      <c r="R1203" s="58" t="s">
        <v>1987</v>
      </c>
      <c r="AA1203" s="97" t="s">
        <v>1079</v>
      </c>
      <c r="AK1203" s="9"/>
      <c r="AZ1203" s="97">
        <v>105</v>
      </c>
    </row>
    <row r="1204" spans="13:52" ht="53.25" customHeight="1">
      <c r="M1204" s="194"/>
      <c r="N1204" s="374"/>
      <c r="O1204" s="230"/>
      <c r="Q1204" s="17" t="s">
        <v>1209</v>
      </c>
      <c r="R1204" s="58" t="s">
        <v>2048</v>
      </c>
      <c r="AA1204" s="97" t="s">
        <v>1080</v>
      </c>
      <c r="AK1204" s="9"/>
      <c r="AZ1204" s="97">
        <v>106</v>
      </c>
    </row>
    <row r="1205" spans="13:52" ht="16">
      <c r="M1205" s="210"/>
      <c r="N1205" s="374"/>
      <c r="O1205" s="230"/>
      <c r="Q1205" s="56" t="s">
        <v>1204</v>
      </c>
      <c r="R1205" s="57" t="s">
        <v>122</v>
      </c>
      <c r="AA1205" s="97" t="s">
        <v>1081</v>
      </c>
      <c r="AK1205" s="9"/>
      <c r="AZ1205" s="97">
        <v>107</v>
      </c>
    </row>
    <row r="1206" spans="13:52" ht="16">
      <c r="M1206" s="194"/>
      <c r="N1206" s="374"/>
      <c r="O1206" s="230"/>
      <c r="Q1206" s="56" t="s">
        <v>1204</v>
      </c>
      <c r="R1206" s="58" t="s">
        <v>123</v>
      </c>
      <c r="AA1206" s="97" t="s">
        <v>1082</v>
      </c>
      <c r="AK1206" s="9"/>
      <c r="AZ1206" s="97">
        <v>108</v>
      </c>
    </row>
    <row r="1207" spans="13:52" ht="16">
      <c r="M1207" s="194"/>
      <c r="N1207" s="374"/>
      <c r="O1207" s="230"/>
      <c r="Q1207" s="56" t="s">
        <v>1204</v>
      </c>
      <c r="R1207" s="58" t="s">
        <v>1097</v>
      </c>
      <c r="AA1207" s="97" t="s">
        <v>1083</v>
      </c>
      <c r="AK1207" s="9"/>
      <c r="AZ1207" s="97">
        <v>109</v>
      </c>
    </row>
    <row r="1208" spans="13:52" ht="32">
      <c r="M1208" s="194"/>
      <c r="N1208" s="374"/>
      <c r="O1208" s="230"/>
      <c r="Q1208" s="56" t="s">
        <v>1204</v>
      </c>
      <c r="R1208" s="50" t="s">
        <v>2071</v>
      </c>
      <c r="AA1208" s="97" t="s">
        <v>1084</v>
      </c>
      <c r="AK1208" s="9"/>
      <c r="AZ1208" s="97">
        <v>110</v>
      </c>
    </row>
    <row r="1209" spans="13:52" ht="32">
      <c r="M1209" s="213"/>
      <c r="N1209" s="70"/>
      <c r="O1209" s="69"/>
      <c r="Q1209" s="56" t="s">
        <v>1207</v>
      </c>
      <c r="R1209" s="58" t="s">
        <v>2072</v>
      </c>
      <c r="AK1209" s="9"/>
      <c r="AZ1209" s="97">
        <v>125</v>
      </c>
    </row>
    <row r="1210" spans="13:52" ht="16">
      <c r="M1210" s="213"/>
      <c r="N1210" s="70"/>
      <c r="O1210" s="69"/>
      <c r="Q1210" s="56" t="s">
        <v>1207</v>
      </c>
      <c r="R1210" s="58" t="s">
        <v>1981</v>
      </c>
      <c r="AK1210" s="9"/>
      <c r="AZ1210" s="97">
        <v>126</v>
      </c>
    </row>
    <row r="1211" spans="13:52" ht="32">
      <c r="M1211" s="213"/>
      <c r="N1211" s="70"/>
      <c r="O1211" s="69"/>
      <c r="Q1211" s="56" t="s">
        <v>1197</v>
      </c>
      <c r="R1211" s="57" t="s">
        <v>1289</v>
      </c>
      <c r="AK1211" s="9"/>
      <c r="AZ1211" s="97">
        <v>127</v>
      </c>
    </row>
    <row r="1212" spans="13:52" ht="16">
      <c r="M1212" s="213"/>
      <c r="N1212" s="70"/>
      <c r="O1212" s="69"/>
      <c r="Q1212" s="56" t="s">
        <v>1197</v>
      </c>
      <c r="R1212" s="57" t="s">
        <v>1235</v>
      </c>
      <c r="AK1212" s="9"/>
      <c r="AZ1212" s="97">
        <v>128</v>
      </c>
    </row>
    <row r="1213" spans="13:52" ht="16">
      <c r="M1213" s="213"/>
      <c r="N1213" s="70"/>
      <c r="O1213" s="69"/>
      <c r="Q1213" s="52" t="s">
        <v>1201</v>
      </c>
      <c r="R1213" s="53" t="s">
        <v>1100</v>
      </c>
      <c r="AK1213" s="9"/>
      <c r="AZ1213" s="97">
        <v>129</v>
      </c>
    </row>
    <row r="1214" spans="13:52" ht="16">
      <c r="M1214" s="213"/>
      <c r="N1214" s="70"/>
      <c r="O1214" s="69"/>
      <c r="Q1214" s="52" t="s">
        <v>1201</v>
      </c>
      <c r="R1214" s="53" t="s">
        <v>1278</v>
      </c>
      <c r="AK1214" s="9"/>
      <c r="AZ1214" s="97">
        <v>130</v>
      </c>
    </row>
    <row r="1215" spans="13:52" ht="16">
      <c r="M1215" s="213"/>
      <c r="N1215" s="70"/>
      <c r="O1215" s="69"/>
      <c r="Q1215" s="47"/>
      <c r="R1215" s="53"/>
      <c r="AK1215" s="9"/>
      <c r="AZ1215" s="97">
        <v>131</v>
      </c>
    </row>
    <row r="1216" spans="13:52" ht="16">
      <c r="M1216" s="213"/>
      <c r="N1216" s="70"/>
      <c r="O1216" s="69"/>
      <c r="Q1216" s="47"/>
      <c r="AK1216" s="9"/>
      <c r="AZ1216" s="97">
        <v>132</v>
      </c>
    </row>
    <row r="1217" spans="13:52" ht="16">
      <c r="M1217" s="213"/>
      <c r="N1217" s="70"/>
      <c r="O1217" s="69"/>
      <c r="AK1217" s="9"/>
      <c r="AZ1217" s="97">
        <v>133</v>
      </c>
    </row>
    <row r="1218" spans="13:52" ht="16">
      <c r="M1218" s="213"/>
      <c r="N1218" s="70"/>
      <c r="O1218" s="69"/>
      <c r="AK1218" s="9"/>
      <c r="AZ1218" s="97">
        <v>134</v>
      </c>
    </row>
    <row r="1219" spans="13:52" ht="16">
      <c r="M1219" s="213"/>
      <c r="N1219" s="70"/>
      <c r="O1219" s="69"/>
      <c r="AK1219" s="9"/>
      <c r="AZ1219" s="97">
        <v>135</v>
      </c>
    </row>
    <row r="1220" spans="13:52" ht="16">
      <c r="M1220" s="213"/>
      <c r="N1220" s="70"/>
      <c r="O1220" s="69"/>
      <c r="AK1220" s="9"/>
      <c r="AZ1220" s="97">
        <v>136</v>
      </c>
    </row>
    <row r="1221" spans="13:52" ht="16">
      <c r="M1221" s="213"/>
      <c r="N1221" s="70"/>
      <c r="O1221" s="69"/>
      <c r="AK1221" s="9"/>
      <c r="AZ1221" s="97">
        <v>137</v>
      </c>
    </row>
    <row r="1222" spans="13:52" ht="16">
      <c r="M1222" s="213"/>
      <c r="N1222" s="70"/>
      <c r="O1222" s="69"/>
      <c r="AK1222" s="9"/>
      <c r="AZ1222" s="97">
        <v>138</v>
      </c>
    </row>
    <row r="1223" spans="13:52" ht="16">
      <c r="M1223" s="213"/>
      <c r="N1223" s="70"/>
      <c r="O1223" s="69"/>
      <c r="AK1223" s="9"/>
      <c r="AZ1223" s="97">
        <v>139</v>
      </c>
    </row>
    <row r="1224" spans="13:52" ht="16">
      <c r="M1224" s="69"/>
      <c r="N1224" s="70"/>
      <c r="O1224" s="69"/>
      <c r="AK1224" s="9"/>
      <c r="AZ1224" s="97">
        <v>140</v>
      </c>
    </row>
    <row r="1225" spans="13:52" ht="16">
      <c r="AK1225" s="9"/>
      <c r="AZ1225" s="97">
        <v>141</v>
      </c>
    </row>
    <row r="1226" spans="13:52" ht="16">
      <c r="AK1226" s="9"/>
      <c r="AZ1226" s="97">
        <v>142</v>
      </c>
    </row>
    <row r="1227" spans="13:52" ht="16">
      <c r="AK1227" s="9"/>
      <c r="AZ1227" s="97">
        <v>143</v>
      </c>
    </row>
    <row r="1228" spans="13:52" ht="16">
      <c r="AK1228" s="9"/>
      <c r="AZ1228" s="97">
        <v>144</v>
      </c>
    </row>
    <row r="1229" spans="13:52" ht="16">
      <c r="AK1229" s="9"/>
      <c r="AZ1229" s="97">
        <v>145</v>
      </c>
    </row>
    <row r="1230" spans="13:52" ht="16">
      <c r="AK1230" s="9"/>
      <c r="AZ1230" s="97">
        <v>146</v>
      </c>
    </row>
    <row r="1231" spans="13:52" ht="16">
      <c r="AK1231" s="9"/>
      <c r="AZ1231" s="97">
        <v>147</v>
      </c>
    </row>
    <row r="1232" spans="13:52" ht="16">
      <c r="AK1232" s="9"/>
      <c r="AZ1232" s="97">
        <v>148</v>
      </c>
    </row>
    <row r="1233" spans="37:52" ht="16">
      <c r="AK1233" s="9"/>
      <c r="AZ1233" s="97">
        <v>149</v>
      </c>
    </row>
    <row r="1234" spans="37:52" ht="16">
      <c r="AK1234" s="9"/>
      <c r="AZ1234" s="97">
        <v>150</v>
      </c>
    </row>
    <row r="1235" spans="37:52" ht="16">
      <c r="AK1235" s="9"/>
    </row>
    <row r="1236" spans="37:52" ht="16">
      <c r="AK1236" s="9"/>
    </row>
    <row r="1237" spans="37:52" ht="16">
      <c r="AK1237" s="9"/>
    </row>
    <row r="1238" spans="37:52" ht="16">
      <c r="AK1238" s="9"/>
    </row>
    <row r="1239" spans="37:52" ht="16">
      <c r="AK1239" s="9"/>
    </row>
    <row r="1240" spans="37:52" ht="16">
      <c r="AK1240" s="9"/>
    </row>
    <row r="1626" spans="14:14">
      <c r="N1626" s="42" t="s">
        <v>1194</v>
      </c>
    </row>
    <row r="1627" spans="14:14">
      <c r="N1627" s="47" t="s">
        <v>1197</v>
      </c>
    </row>
    <row r="1628" spans="14:14">
      <c r="N1628" s="47" t="s">
        <v>1198</v>
      </c>
    </row>
    <row r="1629" spans="14:14">
      <c r="N1629" s="47" t="s">
        <v>1199</v>
      </c>
    </row>
    <row r="1630" spans="14:14">
      <c r="N1630" s="47" t="s">
        <v>1200</v>
      </c>
    </row>
    <row r="1631" spans="14:14">
      <c r="N1631" s="47" t="s">
        <v>1219</v>
      </c>
    </row>
    <row r="1632" spans="14:14">
      <c r="N1632" s="47" t="s">
        <v>1201</v>
      </c>
    </row>
    <row r="1633" spans="14:14">
      <c r="N1633" s="47" t="s">
        <v>1202</v>
      </c>
    </row>
    <row r="1634" spans="14:14">
      <c r="N1634" s="47" t="s">
        <v>1205</v>
      </c>
    </row>
    <row r="1635" spans="14:14">
      <c r="N1635" s="47" t="s">
        <v>1206</v>
      </c>
    </row>
    <row r="1636" spans="14:14">
      <c r="N1636" s="47" t="s">
        <v>1207</v>
      </c>
    </row>
    <row r="1637" spans="14:14">
      <c r="N1637" s="47" t="s">
        <v>1208</v>
      </c>
    </row>
    <row r="1638" spans="14:14">
      <c r="N1638" s="47" t="s">
        <v>1209</v>
      </c>
    </row>
    <row r="1639" spans="14:14">
      <c r="N1639" s="47" t="s">
        <v>1309</v>
      </c>
    </row>
    <row r="1640" spans="14:14">
      <c r="N1640" s="47" t="s">
        <v>1220</v>
      </c>
    </row>
    <row r="1641" spans="14:14">
      <c r="N1641" s="47" t="s">
        <v>1210</v>
      </c>
    </row>
    <row r="1642" spans="14:14">
      <c r="N1642" s="47" t="s">
        <v>1211</v>
      </c>
    </row>
    <row r="1643" spans="14:14">
      <c r="N1643" s="47" t="s">
        <v>1212</v>
      </c>
    </row>
    <row r="1644" spans="14:14">
      <c r="N1644" s="47" t="s">
        <v>1213</v>
      </c>
    </row>
    <row r="1645" spans="14:14">
      <c r="N1645" s="47" t="s">
        <v>1214</v>
      </c>
    </row>
  </sheetData>
  <dataConsolidate link="1"/>
  <mergeCells count="28">
    <mergeCell ref="AA1101:AB1101"/>
    <mergeCell ref="G7:G8"/>
    <mergeCell ref="L6:L8"/>
    <mergeCell ref="AR1101:AU1101"/>
    <mergeCell ref="Y1101:Z1101"/>
    <mergeCell ref="W1101:X1101"/>
    <mergeCell ref="M6:M8"/>
    <mergeCell ref="N6:N8"/>
    <mergeCell ref="C34:L34"/>
    <mergeCell ref="B37:L37"/>
    <mergeCell ref="B38:K38"/>
    <mergeCell ref="B39:K39"/>
    <mergeCell ref="B36:K36"/>
    <mergeCell ref="B35:D35"/>
    <mergeCell ref="B2:N2"/>
    <mergeCell ref="B4:N4"/>
    <mergeCell ref="F5:N5"/>
    <mergeCell ref="F6:G6"/>
    <mergeCell ref="H6:J6"/>
    <mergeCell ref="K6:K8"/>
    <mergeCell ref="B5:B8"/>
    <mergeCell ref="C3:H3"/>
    <mergeCell ref="D5:D8"/>
    <mergeCell ref="E5:E8"/>
    <mergeCell ref="C5:C8"/>
    <mergeCell ref="F7:F8"/>
    <mergeCell ref="I7:J7"/>
    <mergeCell ref="H7:H8"/>
  </mergeCells>
  <dataValidations xWindow="809" yWindow="547" count="16">
    <dataValidation type="custom" allowBlank="1" showInputMessage="1" showErrorMessage="1" prompt="!! No modifique esta información!!" sqref="L5 M6:M8 F5:K8" xr:uid="{00000000-0002-0000-0300-000000000000}">
      <formula1>0</formula1>
    </dataValidation>
    <dataValidation allowBlank="1" showInputMessage="1" showErrorMessage="1" error="!! Si la Unidad Administrativa realiza sólo un proyecto OCULTE ESTA TABLA!!" promptTitle="! AVISO !" prompt="!! Si la Unidad Administrativa realiza sólo un proyecto OCULTE ESTA TABLA!!" sqref="F9 F24 F12 L1131 F15 F27 F18 L1127:L1128 F21 F30 C9 C12 C15 C18 C21 C24 C27 C30" xr:uid="{00000000-0002-0000-0300-000001000000}"/>
    <dataValidation allowBlank="1" showInputMessage="1" showErrorMessage="1" promptTitle="! AVISO !" prompt="!! Registre las Unidades Administrativas en orden ascendente de acuerdo a la Clave presupuestal !!" sqref="B12:B13 B15:B16 B18:B19 B21:B22 B24:B25 B27:B28 B30:B31 B9:B10" xr:uid="{00000000-0002-0000-0300-000002000000}"/>
    <dataValidation type="decimal" allowBlank="1" showInputMessage="1" showErrorMessage="1" error="!!Las cantidades deben estar en Miles de pesos!!" prompt="!! Registre el Monto Presupuestado en &quot;Miles de pesos&quot;!!" sqref="G9:G10 I12:K13 I15:K16 G12:G13 I18:K19 G15:G16 I21:K22 G18:G19 I24:K25 G21:G22 I27:K28 G24:G25 I30:K31 G27:G28 I9:K10 G30:G31" xr:uid="{00000000-0002-0000-0300-000003000000}">
      <formula1>1</formula1>
      <formula2>999999</formula2>
    </dataValidation>
    <dataValidation type="decimal" allowBlank="1" showInputMessage="1" showErrorMessage="1" error="!!Las cantidades deben estar en Miles de pesos!!" prompt="!! Registre el Monto Presupuestado en &quot;Miles de pesos&quot;!!" sqref="H9:H10 H12:H13 H15:H16 H18:H19 H21:H22 H24:H25 H27:H28 H30:H31" xr:uid="{00000000-0002-0000-0300-000004000000}">
      <formula1>1</formula1>
      <formula2>9999999</formula2>
    </dataValidation>
    <dataValidation allowBlank="1" showInputMessage="1" showErrorMessage="1" errorTitle="Error" error="!!!Seleccione el nombre de su Dependencia!!" prompt="Seleccione el nombre de su Dependencia" sqref="I3:L3" xr:uid="{00000000-0002-0000-0300-000005000000}"/>
    <dataValidation allowBlank="1" showInputMessage="1" showErrorMessage="1" error="!! Verifique fórmula_x000a_ de cálculo!!" prompt="!! Verifique fórmula_x000a_ de cálculo!!" sqref="F11:K11 F14:K14 F17:K17 F20:K20 F23:K23 F26:K26 F29:K29 F32:K33 L1130" xr:uid="{00000000-0002-0000-0300-000006000000}"/>
    <dataValidation allowBlank="1" showInputMessage="1" showErrorMessage="1" prompt="!! No modifique esta información!!" sqref="E5:E8 M6:M8" xr:uid="{00000000-0002-0000-0300-000007000000}"/>
    <dataValidation allowBlank="1" showInputMessage="1" showErrorMessage="1" prompt="!!Verifique el Rango de Cálculo!!" sqref="B33:C33" xr:uid="{00000000-0002-0000-0300-000008000000}"/>
    <dataValidation type="custom" allowBlank="1" showInputMessage="1" showErrorMessage="1" error="!!No modifique esta información!!" prompt="!!No modifique esta información!!" sqref="N9:N33" xr:uid="{00000000-0002-0000-0300-000009000000}">
      <formula1>0</formula1>
    </dataValidation>
    <dataValidation type="list" allowBlank="1" showInputMessage="1" showErrorMessage="1" errorTitle="!!!Error!!" error="!!!Seleccione el tipo de acción de acuerdo al catálogo de acciones de fomento a la Igualdad de Género !!!" prompt="!! Seleccione el tipo de acción de acuerdo al catálogo de acciones de fomento a la Igualdad de Género !!" sqref="E9:E10 E30:E31 E27:E28 E24:E25 E21:E22 E18:E19 E15:E16 E12:E13" xr:uid="{00000000-0002-0000-0300-00000A000000}">
      <formula1>$L$1128:$L$1132</formula1>
    </dataValidation>
    <dataValidation allowBlank="1" showInputMessage="1" showErrorMessage="1" error="!!!No modifique esta información!!!!" promptTitle="Aviso" prompt="!!!No modifique esta información!!!!" sqref="B4:L4" xr:uid="{00000000-0002-0000-0300-00000B000000}"/>
    <dataValidation type="custom" allowBlank="1" showInputMessage="1" showErrorMessage="1" error="!!!No modifique esta información!!!!" promptTitle="Aviso" prompt="!!!No modifique esta información!!!!" sqref="C5:C8" xr:uid="{00000000-0002-0000-0300-00000C000000}">
      <formula1>0</formula1>
    </dataValidation>
    <dataValidation type="list" allowBlank="1" showInputMessage="1" showErrorMessage="1" errorTitle="!!!Error!!" error="!!!Seleccione el nombre del Programa Presupuestario!!!" prompt="!!!Seleccione el nombre del Programa Presupuestario!!!" sqref="D27:D28 D30:D31 D21:D22 D24:D25" xr:uid="{00000000-0002-0000-0300-00000D000000}">
      <formula1>INDIRECT($C$3)</formula1>
    </dataValidation>
    <dataValidation type="list" allowBlank="1" showInputMessage="1" showErrorMessage="1" errorTitle="Error" error="!!!Seleccione el nombre de su Dependencia!!" prompt="Seleccione el nombre de su Dependencia" sqref="C3:H3" xr:uid="{00000000-0002-0000-0300-00000E000000}">
      <formula1>Dependencias</formula1>
    </dataValidation>
    <dataValidation type="list" errorStyle="information" allowBlank="1" showInputMessage="1" showErrorMessage="1" errorTitle="!!!Error!!" error="¡¡La clave de su  Programa Presupuestario debió habersela dado la Secretaría de Hacienda, es correcto??" prompt="!!!Sí no aparece el nombre del Programa Presupuestario, regístrelo!!!" sqref="D9:D10 D12:D13 D15:D16 D18:D19" xr:uid="{00000000-0002-0000-0300-00000F000000}">
      <formula1>INDIRECT($C$3)</formula1>
    </dataValidation>
  </dataValidations>
  <pageMargins left="0.70866141732283472" right="0.51181102362204722" top="0.78740157480314965" bottom="0.59055118110236227" header="0.51181102362204722" footer="0.39370078740157483"/>
  <pageSetup paperSize="5" scale="80" firstPageNumber="6" orientation="landscape" useFirstPageNumber="1" r:id="rId1"/>
  <headerFooter>
    <oddHeader>&amp;C
&amp;G</oddHeader>
    <oddFooter>&amp;C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B1:O517"/>
  <sheetViews>
    <sheetView view="pageBreakPreview" zoomScaleNormal="100" zoomScaleSheetLayoutView="100" workbookViewId="0">
      <selection activeCell="J7" sqref="J7"/>
    </sheetView>
  </sheetViews>
  <sheetFormatPr baseColWidth="10" defaultColWidth="11.5" defaultRowHeight="15"/>
  <cols>
    <col min="1" max="1" width="2.5" style="112" customWidth="1"/>
    <col min="2" max="2" width="8.33203125" style="112" customWidth="1"/>
    <col min="3" max="3" width="32.1640625" style="112" customWidth="1"/>
    <col min="4" max="4" width="37" style="112" customWidth="1"/>
    <col min="5" max="5" width="30.83203125" style="112" customWidth="1"/>
    <col min="6" max="6" width="28.5" style="112" customWidth="1"/>
    <col min="7" max="7" width="16" style="112" customWidth="1"/>
    <col min="8" max="8" width="37.5" style="112" hidden="1" customWidth="1"/>
    <col min="9" max="9" width="42.83203125" style="112" hidden="1" customWidth="1"/>
    <col min="10" max="10" width="15" style="112" customWidth="1"/>
    <col min="11" max="14" width="11.5" style="112"/>
    <col min="15" max="15" width="47.1640625" style="112" customWidth="1"/>
    <col min="16" max="16384" width="11.5" style="112"/>
  </cols>
  <sheetData>
    <row r="1" spans="2:9">
      <c r="B1" s="70"/>
      <c r="C1" s="70"/>
      <c r="D1" s="70"/>
      <c r="E1" s="70"/>
      <c r="F1" s="70"/>
    </row>
    <row r="2" spans="2:9" ht="36.75" customHeight="1">
      <c r="B2" s="70"/>
      <c r="C2" s="529" t="s">
        <v>1302</v>
      </c>
      <c r="D2" s="530"/>
      <c r="E2" s="530"/>
      <c r="F2" s="531"/>
    </row>
    <row r="3" spans="2:9" ht="15" customHeight="1">
      <c r="B3" s="70"/>
      <c r="C3" s="532"/>
      <c r="D3" s="533"/>
      <c r="E3" s="533"/>
      <c r="F3" s="534"/>
    </row>
    <row r="4" spans="2:9" ht="40.5" customHeight="1">
      <c r="B4" s="70"/>
      <c r="C4" s="125" t="s">
        <v>1303</v>
      </c>
      <c r="D4" s="125" t="s">
        <v>1261</v>
      </c>
      <c r="E4" s="125" t="s">
        <v>1304</v>
      </c>
      <c r="F4" s="125" t="s">
        <v>1301</v>
      </c>
      <c r="I4" s="43" t="s">
        <v>79</v>
      </c>
    </row>
    <row r="5" spans="2:9" ht="32">
      <c r="B5" s="70"/>
      <c r="C5" s="81" t="s">
        <v>40</v>
      </c>
      <c r="D5" s="124" t="s">
        <v>80</v>
      </c>
      <c r="E5" s="127"/>
      <c r="F5" s="126">
        <v>545</v>
      </c>
      <c r="H5" s="122" t="s">
        <v>1294</v>
      </c>
      <c r="I5" s="46" t="s">
        <v>80</v>
      </c>
    </row>
    <row r="6" spans="2:9" ht="32">
      <c r="B6" s="70"/>
      <c r="C6" s="81" t="s">
        <v>43</v>
      </c>
      <c r="D6" s="124" t="s">
        <v>80</v>
      </c>
      <c r="E6" s="128"/>
      <c r="F6" s="126">
        <v>444</v>
      </c>
      <c r="H6" s="122" t="s">
        <v>1295</v>
      </c>
      <c r="I6" s="46" t="s">
        <v>81</v>
      </c>
    </row>
    <row r="7" spans="2:9">
      <c r="B7" s="70"/>
      <c r="C7" s="93">
        <f>COUNTIF(C5:C6,"*")</f>
        <v>2</v>
      </c>
      <c r="D7" s="90">
        <f>COUNTIF(D5:D6,"*")</f>
        <v>2</v>
      </c>
      <c r="E7" s="103"/>
      <c r="F7" s="104">
        <f>SUM(F5:F6)</f>
        <v>989</v>
      </c>
      <c r="H7" s="123" t="s">
        <v>1296</v>
      </c>
      <c r="I7" s="48" t="s">
        <v>82</v>
      </c>
    </row>
    <row r="8" spans="2:9" ht="28">
      <c r="B8" s="70"/>
      <c r="C8" s="81" t="s">
        <v>43</v>
      </c>
      <c r="D8" s="124" t="s">
        <v>80</v>
      </c>
      <c r="E8" s="127"/>
      <c r="F8" s="126">
        <v>55</v>
      </c>
      <c r="H8" s="122" t="s">
        <v>1297</v>
      </c>
      <c r="I8" s="48" t="s">
        <v>83</v>
      </c>
    </row>
    <row r="9" spans="2:9" ht="28">
      <c r="B9" s="70"/>
      <c r="C9" s="81" t="s">
        <v>43</v>
      </c>
      <c r="D9" s="124" t="s">
        <v>80</v>
      </c>
      <c r="E9" s="128"/>
      <c r="F9" s="126">
        <v>66</v>
      </c>
      <c r="I9" s="48" t="s">
        <v>1096</v>
      </c>
    </row>
    <row r="10" spans="2:9" ht="15" customHeight="1">
      <c r="B10" s="70"/>
      <c r="C10" s="93">
        <f>COUNTIF(C8:C9,"*")</f>
        <v>2</v>
      </c>
      <c r="D10" s="90">
        <f>COUNTIF(D8:D9,"*")</f>
        <v>2</v>
      </c>
      <c r="E10" s="103"/>
      <c r="F10" s="104">
        <f>SUM(F8:F9)</f>
        <v>121</v>
      </c>
      <c r="I10" s="59" t="s">
        <v>85</v>
      </c>
    </row>
    <row r="11" spans="2:9" ht="28">
      <c r="B11" s="70"/>
      <c r="C11" s="81" t="s">
        <v>43</v>
      </c>
      <c r="D11" s="124" t="s">
        <v>80</v>
      </c>
      <c r="E11" s="127"/>
      <c r="F11" s="126">
        <v>54</v>
      </c>
      <c r="I11" s="57" t="s">
        <v>1095</v>
      </c>
    </row>
    <row r="12" spans="2:9" ht="32">
      <c r="B12" s="70"/>
      <c r="C12" s="81" t="s">
        <v>1192</v>
      </c>
      <c r="D12" s="124" t="s">
        <v>80</v>
      </c>
      <c r="E12" s="128"/>
      <c r="F12" s="126">
        <v>77</v>
      </c>
      <c r="I12" s="57" t="s">
        <v>120</v>
      </c>
    </row>
    <row r="13" spans="2:9" ht="16">
      <c r="B13" s="70"/>
      <c r="C13" s="93">
        <f>COUNTIF(C11:C12,"*")</f>
        <v>2</v>
      </c>
      <c r="D13" s="90">
        <f>COUNTIF(D11:D12,"*")</f>
        <v>2</v>
      </c>
      <c r="E13" s="103"/>
      <c r="F13" s="104">
        <f>SUM(F11:F12)</f>
        <v>131</v>
      </c>
      <c r="I13" s="57" t="s">
        <v>1106</v>
      </c>
    </row>
    <row r="14" spans="2:9" ht="28">
      <c r="B14" s="70"/>
      <c r="C14" s="81" t="s">
        <v>43</v>
      </c>
      <c r="D14" s="124" t="s">
        <v>80</v>
      </c>
      <c r="E14" s="127"/>
      <c r="F14" s="126">
        <v>44</v>
      </c>
      <c r="I14" s="48" t="s">
        <v>84</v>
      </c>
    </row>
    <row r="15" spans="2:9" ht="28">
      <c r="B15" s="70"/>
      <c r="C15" s="81" t="s">
        <v>43</v>
      </c>
      <c r="D15" s="124" t="s">
        <v>80</v>
      </c>
      <c r="E15" s="128"/>
      <c r="F15" s="126">
        <v>555</v>
      </c>
      <c r="I15" s="48" t="s">
        <v>84</v>
      </c>
    </row>
    <row r="16" spans="2:9">
      <c r="B16" s="70"/>
      <c r="C16" s="93">
        <f>COUNTIF(C14:C15,"*")</f>
        <v>2</v>
      </c>
      <c r="D16" s="90">
        <f>COUNTIF(D14:D15,"*")</f>
        <v>2</v>
      </c>
      <c r="E16" s="103"/>
      <c r="F16" s="104">
        <f>SUM(F14:F15)</f>
        <v>599</v>
      </c>
      <c r="I16" s="48" t="s">
        <v>1103</v>
      </c>
    </row>
    <row r="17" spans="2:9" ht="16">
      <c r="B17" s="70"/>
      <c r="C17" s="103" t="s">
        <v>7</v>
      </c>
      <c r="D17" s="102"/>
      <c r="E17" s="102"/>
      <c r="F17" s="104">
        <f>SUM(F16,F13,F10,F7)</f>
        <v>1840</v>
      </c>
      <c r="I17" s="50" t="s">
        <v>86</v>
      </c>
    </row>
    <row r="18" spans="2:9" ht="16">
      <c r="B18" s="70"/>
      <c r="C18" s="117"/>
      <c r="D18" s="116"/>
      <c r="E18" s="116"/>
      <c r="F18" s="116"/>
      <c r="I18" s="50" t="s">
        <v>1283</v>
      </c>
    </row>
    <row r="19" spans="2:9" ht="16">
      <c r="B19" s="70"/>
      <c r="D19" s="117"/>
      <c r="E19" s="117"/>
      <c r="F19" s="117"/>
      <c r="I19" s="108" t="s">
        <v>1288</v>
      </c>
    </row>
    <row r="20" spans="2:9" ht="16">
      <c r="B20" s="70"/>
      <c r="C20" s="2"/>
      <c r="D20" s="2"/>
      <c r="E20" s="70"/>
      <c r="F20" s="3"/>
      <c r="I20" s="110" t="s">
        <v>1284</v>
      </c>
    </row>
    <row r="21" spans="2:9" ht="16">
      <c r="B21" s="70"/>
      <c r="C21" s="2"/>
      <c r="D21" s="2"/>
      <c r="E21" s="70"/>
      <c r="F21" s="3"/>
      <c r="I21" s="110" t="s">
        <v>1285</v>
      </c>
    </row>
    <row r="22" spans="2:9" ht="16">
      <c r="B22" s="70"/>
      <c r="C22" s="2"/>
      <c r="D22" s="2"/>
      <c r="E22" s="70"/>
      <c r="F22" s="3"/>
      <c r="I22" s="109" t="s">
        <v>1109</v>
      </c>
    </row>
    <row r="23" spans="2:9" ht="16">
      <c r="B23" s="70"/>
      <c r="C23" s="2"/>
      <c r="D23" s="2"/>
      <c r="E23" s="70"/>
      <c r="F23" s="3"/>
      <c r="I23" s="50" t="s">
        <v>123</v>
      </c>
    </row>
    <row r="24" spans="2:9" ht="16">
      <c r="B24" s="70"/>
      <c r="C24" s="70"/>
      <c r="D24" s="70"/>
      <c r="E24" s="70"/>
      <c r="F24" s="70"/>
      <c r="I24" s="50" t="s">
        <v>89</v>
      </c>
    </row>
    <row r="25" spans="2:9" ht="32">
      <c r="B25" s="70"/>
      <c r="C25" s="70"/>
      <c r="D25" s="70"/>
      <c r="E25" s="70"/>
      <c r="F25" s="5"/>
      <c r="I25" s="50" t="s">
        <v>90</v>
      </c>
    </row>
    <row r="26" spans="2:9" ht="16">
      <c r="B26" s="70"/>
      <c r="C26" s="4"/>
      <c r="D26" s="4"/>
      <c r="E26" s="4"/>
      <c r="F26" s="70"/>
      <c r="I26" s="50" t="s">
        <v>91</v>
      </c>
    </row>
    <row r="27" spans="2:9" ht="32">
      <c r="B27" s="70"/>
      <c r="C27" s="4"/>
      <c r="D27" s="4"/>
      <c r="E27" s="4"/>
      <c r="F27" s="70"/>
      <c r="I27" s="50" t="s">
        <v>92</v>
      </c>
    </row>
    <row r="28" spans="2:9" ht="16">
      <c r="B28" s="70"/>
      <c r="C28" s="4"/>
      <c r="D28" s="4"/>
      <c r="E28" s="4"/>
      <c r="F28" s="70"/>
      <c r="I28" s="50" t="s">
        <v>93</v>
      </c>
    </row>
    <row r="29" spans="2:9" ht="16">
      <c r="B29" s="70"/>
      <c r="C29" s="70"/>
      <c r="D29" s="70"/>
      <c r="E29" s="70"/>
      <c r="F29" s="70"/>
      <c r="I29" s="50" t="s">
        <v>94</v>
      </c>
    </row>
    <row r="30" spans="2:9" ht="32">
      <c r="I30" s="51" t="s">
        <v>95</v>
      </c>
    </row>
    <row r="31" spans="2:9" ht="16">
      <c r="I31" s="50" t="s">
        <v>96</v>
      </c>
    </row>
    <row r="32" spans="2:9" ht="32">
      <c r="I32" s="53" t="s">
        <v>1195</v>
      </c>
    </row>
    <row r="33" spans="9:9" ht="16">
      <c r="I33" s="106" t="s">
        <v>1276</v>
      </c>
    </row>
    <row r="34" spans="9:9" ht="16">
      <c r="I34" s="106" t="s">
        <v>1277</v>
      </c>
    </row>
    <row r="35" spans="9:9" ht="16">
      <c r="I35" s="106" t="s">
        <v>1280</v>
      </c>
    </row>
    <row r="36" spans="9:9" ht="16">
      <c r="I36" s="50" t="s">
        <v>1101</v>
      </c>
    </row>
    <row r="37" spans="9:9" ht="16">
      <c r="I37" s="50" t="s">
        <v>97</v>
      </c>
    </row>
    <row r="38" spans="9:9" ht="16">
      <c r="I38" s="50" t="s">
        <v>98</v>
      </c>
    </row>
    <row r="39" spans="9:9" ht="32">
      <c r="I39" s="50" t="s">
        <v>99</v>
      </c>
    </row>
    <row r="40" spans="9:9" ht="16">
      <c r="I40" s="50" t="s">
        <v>100</v>
      </c>
    </row>
    <row r="41" spans="9:9" ht="16">
      <c r="I41" s="50" t="s">
        <v>101</v>
      </c>
    </row>
    <row r="42" spans="9:9" ht="16">
      <c r="I42" s="50" t="s">
        <v>102</v>
      </c>
    </row>
    <row r="43" spans="9:9" ht="16">
      <c r="I43" s="50" t="s">
        <v>103</v>
      </c>
    </row>
    <row r="44" spans="9:9" ht="16">
      <c r="I44" s="50" t="s">
        <v>1102</v>
      </c>
    </row>
    <row r="45" spans="9:9" ht="16">
      <c r="I45" s="50" t="s">
        <v>104</v>
      </c>
    </row>
    <row r="46" spans="9:9" ht="16">
      <c r="I46" s="50" t="s">
        <v>105</v>
      </c>
    </row>
    <row r="47" spans="9:9" ht="16">
      <c r="I47" s="50" t="s">
        <v>106</v>
      </c>
    </row>
    <row r="48" spans="9:9" ht="16">
      <c r="I48" s="50" t="s">
        <v>1111</v>
      </c>
    </row>
    <row r="49" spans="9:9" ht="16">
      <c r="I49" s="53" t="s">
        <v>107</v>
      </c>
    </row>
    <row r="50" spans="9:9" ht="16">
      <c r="I50" s="53" t="s">
        <v>1108</v>
      </c>
    </row>
    <row r="51" spans="9:9" ht="32">
      <c r="I51" s="53" t="s">
        <v>108</v>
      </c>
    </row>
    <row r="52" spans="9:9" ht="16">
      <c r="I52" s="53" t="s">
        <v>1099</v>
      </c>
    </row>
    <row r="53" spans="9:9" ht="16">
      <c r="I53" s="53" t="s">
        <v>109</v>
      </c>
    </row>
    <row r="54" spans="9:9" ht="16">
      <c r="I54" s="53" t="s">
        <v>1100</v>
      </c>
    </row>
    <row r="55" spans="9:9" ht="32">
      <c r="I55" s="53" t="s">
        <v>1282</v>
      </c>
    </row>
    <row r="56" spans="9:9" ht="32">
      <c r="I56" s="53" t="s">
        <v>110</v>
      </c>
    </row>
    <row r="57" spans="9:9" ht="32">
      <c r="I57" s="53" t="s">
        <v>1306</v>
      </c>
    </row>
    <row r="58" spans="9:9" ht="32">
      <c r="I58" s="53" t="s">
        <v>1195</v>
      </c>
    </row>
    <row r="59" spans="9:9" ht="16">
      <c r="I59" s="53" t="s">
        <v>113</v>
      </c>
    </row>
    <row r="60" spans="9:9" ht="16">
      <c r="I60" s="53" t="s">
        <v>1110</v>
      </c>
    </row>
    <row r="61" spans="9:9" ht="16">
      <c r="I61" s="55" t="s">
        <v>114</v>
      </c>
    </row>
    <row r="62" spans="9:9" ht="16">
      <c r="I62" s="55" t="s">
        <v>1112</v>
      </c>
    </row>
    <row r="63" spans="9:9" ht="16">
      <c r="I63" s="55" t="s">
        <v>119</v>
      </c>
    </row>
    <row r="64" spans="9:9" ht="32">
      <c r="I64" s="55" t="s">
        <v>118</v>
      </c>
    </row>
    <row r="65" spans="9:9" ht="32">
      <c r="I65" s="55" t="s">
        <v>116</v>
      </c>
    </row>
    <row r="66" spans="9:9" ht="16">
      <c r="I66" s="55" t="s">
        <v>117</v>
      </c>
    </row>
    <row r="67" spans="9:9" ht="32">
      <c r="I67" s="55" t="s">
        <v>115</v>
      </c>
    </row>
    <row r="68" spans="9:9" ht="16">
      <c r="I68" s="55" t="s">
        <v>1114</v>
      </c>
    </row>
    <row r="69" spans="9:9" ht="16">
      <c r="I69" s="57" t="s">
        <v>121</v>
      </c>
    </row>
    <row r="70" spans="9:9" ht="16">
      <c r="I70" s="57" t="s">
        <v>1105</v>
      </c>
    </row>
    <row r="71" spans="9:9" ht="16">
      <c r="I71" s="58" t="s">
        <v>1107</v>
      </c>
    </row>
    <row r="72" spans="9:9" ht="16">
      <c r="I72" s="57" t="s">
        <v>122</v>
      </c>
    </row>
    <row r="73" spans="9:9" ht="16">
      <c r="I73" s="58" t="s">
        <v>123</v>
      </c>
    </row>
    <row r="74" spans="9:9" ht="16">
      <c r="I74" s="58" t="s">
        <v>1097</v>
      </c>
    </row>
    <row r="75" spans="9:9" ht="16">
      <c r="I75" s="50" t="s">
        <v>1285</v>
      </c>
    </row>
    <row r="76" spans="9:9" ht="16">
      <c r="I76" s="50" t="s">
        <v>107</v>
      </c>
    </row>
    <row r="77" spans="9:9" ht="16">
      <c r="I77" s="50" t="s">
        <v>105</v>
      </c>
    </row>
    <row r="78" spans="9:9" ht="16">
      <c r="I78" s="58" t="s">
        <v>123</v>
      </c>
    </row>
    <row r="79" spans="9:9" ht="16">
      <c r="I79" s="58" t="s">
        <v>1104</v>
      </c>
    </row>
    <row r="80" spans="9:9" ht="16">
      <c r="I80" s="57" t="s">
        <v>124</v>
      </c>
    </row>
    <row r="81" spans="9:9" ht="32">
      <c r="I81" s="57" t="s">
        <v>1289</v>
      </c>
    </row>
    <row r="82" spans="9:9" ht="16">
      <c r="I82" s="57" t="s">
        <v>1235</v>
      </c>
    </row>
    <row r="83" spans="9:9" ht="16">
      <c r="I83" s="58" t="s">
        <v>123</v>
      </c>
    </row>
    <row r="84" spans="9:9" ht="16">
      <c r="I84" s="57" t="s">
        <v>1196</v>
      </c>
    </row>
    <row r="85" spans="9:9" ht="16">
      <c r="I85" s="53" t="s">
        <v>1100</v>
      </c>
    </row>
    <row r="86" spans="9:9" ht="16">
      <c r="I86" s="53" t="s">
        <v>1278</v>
      </c>
    </row>
    <row r="87" spans="9:9" ht="32">
      <c r="I87" s="46" t="s">
        <v>80</v>
      </c>
    </row>
    <row r="88" spans="9:9" ht="16">
      <c r="I88" s="53" t="s">
        <v>1278</v>
      </c>
    </row>
    <row r="89" spans="9:9">
      <c r="I89" s="48" t="s">
        <v>84</v>
      </c>
    </row>
    <row r="90" spans="9:9" ht="16">
      <c r="I90" s="50" t="s">
        <v>86</v>
      </c>
    </row>
    <row r="91" spans="9:9" ht="32">
      <c r="I91" s="50" t="s">
        <v>92</v>
      </c>
    </row>
    <row r="92" spans="9:9" ht="32">
      <c r="I92" s="50" t="s">
        <v>99</v>
      </c>
    </row>
    <row r="93" spans="9:9" ht="16">
      <c r="I93" s="50" t="s">
        <v>106</v>
      </c>
    </row>
    <row r="94" spans="9:9">
      <c r="I94" s="112" t="s">
        <v>107</v>
      </c>
    </row>
    <row r="95" spans="9:9" ht="32">
      <c r="I95" s="74" t="s">
        <v>1236</v>
      </c>
    </row>
    <row r="96" spans="9:9" ht="16">
      <c r="I96" s="74" t="s">
        <v>1237</v>
      </c>
    </row>
    <row r="97" spans="9:9" ht="32">
      <c r="I97" s="74" t="s">
        <v>1238</v>
      </c>
    </row>
    <row r="98" spans="9:9">
      <c r="I98" s="112" t="s">
        <v>1239</v>
      </c>
    </row>
    <row r="99" spans="9:9" ht="32">
      <c r="I99" s="53" t="s">
        <v>110</v>
      </c>
    </row>
    <row r="100" spans="9:9" ht="16">
      <c r="I100" s="53" t="s">
        <v>1113</v>
      </c>
    </row>
    <row r="101" spans="9:9">
      <c r="I101" s="112" t="s">
        <v>1281</v>
      </c>
    </row>
    <row r="498" spans="13:15">
      <c r="M498" s="112">
        <v>1</v>
      </c>
      <c r="N498" s="112">
        <v>1</v>
      </c>
      <c r="O498" s="112" t="s">
        <v>1194</v>
      </c>
    </row>
    <row r="499" spans="13:15">
      <c r="M499" s="112">
        <v>2</v>
      </c>
      <c r="N499" s="112">
        <v>2</v>
      </c>
      <c r="O499" s="47" t="s">
        <v>1316</v>
      </c>
    </row>
    <row r="500" spans="13:15">
      <c r="M500" s="112">
        <v>3</v>
      </c>
      <c r="N500" s="112">
        <v>3</v>
      </c>
      <c r="O500" s="47" t="s">
        <v>25</v>
      </c>
    </row>
    <row r="501" spans="13:15">
      <c r="N501" s="112">
        <v>4</v>
      </c>
      <c r="O501" s="47" t="s">
        <v>26</v>
      </c>
    </row>
    <row r="502" spans="13:15">
      <c r="O502" s="47" t="s">
        <v>1305</v>
      </c>
    </row>
    <row r="503" spans="13:15">
      <c r="O503" s="47" t="s">
        <v>28</v>
      </c>
    </row>
    <row r="504" spans="13:15">
      <c r="O504" s="47" t="s">
        <v>29</v>
      </c>
    </row>
    <row r="505" spans="13:15">
      <c r="O505" s="47" t="s">
        <v>30</v>
      </c>
    </row>
    <row r="506" spans="13:15">
      <c r="O506" s="47" t="s">
        <v>31</v>
      </c>
    </row>
    <row r="507" spans="13:15">
      <c r="O507" s="47" t="s">
        <v>33</v>
      </c>
    </row>
    <row r="508" spans="13:15">
      <c r="O508" s="47" t="s">
        <v>34</v>
      </c>
    </row>
    <row r="509" spans="13:15">
      <c r="O509" s="47" t="s">
        <v>1308</v>
      </c>
    </row>
    <row r="510" spans="13:15">
      <c r="O510" s="47" t="s">
        <v>1192</v>
      </c>
    </row>
    <row r="511" spans="13:15">
      <c r="O511" s="47" t="s">
        <v>41</v>
      </c>
    </row>
    <row r="512" spans="13:15">
      <c r="O512" s="47" t="s">
        <v>43</v>
      </c>
    </row>
    <row r="513" spans="15:15">
      <c r="O513" s="47" t="s">
        <v>35</v>
      </c>
    </row>
    <row r="514" spans="15:15">
      <c r="O514" s="47" t="s">
        <v>36</v>
      </c>
    </row>
    <row r="515" spans="15:15">
      <c r="O515" s="112" t="s">
        <v>1286</v>
      </c>
    </row>
    <row r="516" spans="15:15">
      <c r="O516" s="47" t="s">
        <v>32</v>
      </c>
    </row>
    <row r="517" spans="15:15">
      <c r="O517" s="47" t="s">
        <v>1265</v>
      </c>
    </row>
  </sheetData>
  <mergeCells count="2">
    <mergeCell ref="C2:F2"/>
    <mergeCell ref="C3:F3"/>
  </mergeCells>
  <dataValidations count="4">
    <dataValidation allowBlank="1" showInputMessage="1" showErrorMessage="1" error="!! Si la Unidad Administrativa realiza sólo un proyecto OCULTE ESTA TABLA!!" promptTitle="! AVISO !" prompt="!! Si la Unidad Administrativa realiza sólo un proyecto OCULTE ESTA TABLA!!" sqref="H8 H5" xr:uid="{00000000-0002-0000-0400-000000000000}"/>
    <dataValidation allowBlank="1" showInputMessage="1" showErrorMessage="1" error="!! Verifique fórmula_x000a_ de cálculo!!" prompt="!! Verifique fórmula_x000a_ de cálculo!!" sqref="H7" xr:uid="{00000000-0002-0000-0400-000001000000}"/>
    <dataValidation type="list" allowBlank="1" showInputMessage="1" showErrorMessage="1" sqref="D5:D6 D8:D9 D11:D12 D14:D15" xr:uid="{00000000-0002-0000-0400-000002000000}">
      <formula1>$I$5:$I$102</formula1>
    </dataValidation>
    <dataValidation type="list" allowBlank="1" showInputMessage="1" showErrorMessage="1" sqref="C5:C6 C8:C9 C11:C12 C14:C15" xr:uid="{00000000-0002-0000-0400-000003000000}">
      <formula1>$O$499:$O$515</formula1>
    </dataValidation>
  </dataValidations>
  <pageMargins left="0.70866141732283472" right="0.70866141732283472" top="0.74803149606299213" bottom="0.74803149606299213" header="0.31496062992125984" footer="0.31496062992125984"/>
  <pageSetup scale="75" firstPageNumber="20" orientation="landscape" useFirstPageNumber="1" r:id="rId1"/>
  <headerFooter>
    <oddHeader>&amp;C&amp;G</oddHeader>
    <oddFooter>&amp;C&amp;G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sheetPr>
  <dimension ref="B1:M25"/>
  <sheetViews>
    <sheetView workbookViewId="0">
      <selection activeCell="G6" sqref="G6"/>
    </sheetView>
  </sheetViews>
  <sheetFormatPr baseColWidth="10" defaultRowHeight="15"/>
  <cols>
    <col min="1" max="1" width="9" customWidth="1"/>
    <col min="2" max="2" width="63.33203125" customWidth="1"/>
    <col min="3" max="3" width="39.5" customWidth="1"/>
  </cols>
  <sheetData>
    <row r="1" spans="2:13" ht="16">
      <c r="B1" s="535" t="s">
        <v>2213</v>
      </c>
      <c r="C1" s="535"/>
      <c r="D1" s="429"/>
      <c r="E1" s="429"/>
      <c r="F1" s="429"/>
      <c r="G1" s="429"/>
      <c r="H1" s="429"/>
      <c r="I1" s="429"/>
      <c r="J1" s="429"/>
      <c r="K1" s="429"/>
      <c r="L1" s="429"/>
      <c r="M1" s="429"/>
    </row>
    <row r="2" spans="2:13" ht="16">
      <c r="B2" s="536" t="s">
        <v>2192</v>
      </c>
      <c r="C2" s="536"/>
    </row>
    <row r="3" spans="2:13" ht="24" customHeight="1">
      <c r="B3" s="427" t="s">
        <v>2181</v>
      </c>
      <c r="C3" s="427" t="s">
        <v>2182</v>
      </c>
    </row>
    <row r="4" spans="2:13" ht="24" customHeight="1">
      <c r="B4" s="426" t="s">
        <v>2183</v>
      </c>
      <c r="C4" s="426"/>
    </row>
    <row r="5" spans="2:13" ht="24" customHeight="1">
      <c r="B5" s="426" t="s">
        <v>2184</v>
      </c>
      <c r="C5" s="426"/>
    </row>
    <row r="6" spans="2:13" ht="24" customHeight="1">
      <c r="B6" s="426" t="s">
        <v>2185</v>
      </c>
      <c r="C6" s="426"/>
    </row>
    <row r="7" spans="2:13" ht="24" customHeight="1">
      <c r="B7" s="426" t="s">
        <v>2186</v>
      </c>
      <c r="C7" s="426"/>
    </row>
    <row r="8" spans="2:13" ht="24" customHeight="1">
      <c r="B8" s="426" t="s">
        <v>2187</v>
      </c>
      <c r="C8" s="426"/>
    </row>
    <row r="9" spans="2:13" ht="24" customHeight="1">
      <c r="B9" s="426" t="s">
        <v>2188</v>
      </c>
      <c r="C9" s="426"/>
    </row>
    <row r="10" spans="2:13" ht="24" customHeight="1">
      <c r="B10" s="426" t="s">
        <v>2189</v>
      </c>
      <c r="C10" s="426"/>
    </row>
    <row r="11" spans="2:13" ht="24" customHeight="1">
      <c r="B11" s="426" t="s">
        <v>2190</v>
      </c>
      <c r="C11" s="426"/>
    </row>
    <row r="12" spans="2:13" ht="17">
      <c r="B12" s="426" t="s">
        <v>2191</v>
      </c>
      <c r="C12" s="426"/>
    </row>
    <row r="13" spans="2:13" ht="17">
      <c r="B13" s="427" t="s">
        <v>7</v>
      </c>
      <c r="C13" s="428"/>
    </row>
    <row r="15" spans="2:13" ht="16">
      <c r="B15" s="538" t="s">
        <v>2193</v>
      </c>
      <c r="C15" s="538"/>
    </row>
    <row r="16" spans="2:13" ht="34">
      <c r="B16" s="427" t="s">
        <v>2194</v>
      </c>
      <c r="C16" s="427" t="s">
        <v>2195</v>
      </c>
    </row>
    <row r="17" spans="2:3">
      <c r="B17" s="537" t="s">
        <v>2196</v>
      </c>
      <c r="C17" s="537"/>
    </row>
    <row r="18" spans="2:3">
      <c r="B18" s="537"/>
      <c r="C18" s="537"/>
    </row>
    <row r="19" spans="2:3">
      <c r="B19" s="537"/>
      <c r="C19" s="537"/>
    </row>
    <row r="20" spans="2:3">
      <c r="B20" s="537"/>
      <c r="C20" s="537"/>
    </row>
    <row r="21" spans="2:3">
      <c r="B21" s="537" t="s">
        <v>2197</v>
      </c>
      <c r="C21" s="537"/>
    </row>
    <row r="22" spans="2:3">
      <c r="B22" s="537"/>
      <c r="C22" s="537"/>
    </row>
    <row r="23" spans="2:3">
      <c r="B23" s="537"/>
      <c r="C23" s="537"/>
    </row>
    <row r="24" spans="2:3">
      <c r="B24" s="537"/>
      <c r="C24" s="537"/>
    </row>
    <row r="25" spans="2:3" ht="17">
      <c r="B25" s="427" t="s">
        <v>7</v>
      </c>
      <c r="C25" s="428"/>
    </row>
  </sheetData>
  <mergeCells count="7">
    <mergeCell ref="B1:C1"/>
    <mergeCell ref="B2:C2"/>
    <mergeCell ref="B17:B20"/>
    <mergeCell ref="C17:C20"/>
    <mergeCell ref="B21:B24"/>
    <mergeCell ref="C21:C24"/>
    <mergeCell ref="B15:C1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A1:B8"/>
  <sheetViews>
    <sheetView view="pageBreakPreview" zoomScale="85" zoomScaleNormal="100" zoomScaleSheetLayoutView="85" workbookViewId="0">
      <selection activeCell="B8" sqref="B8"/>
    </sheetView>
  </sheetViews>
  <sheetFormatPr baseColWidth="10" defaultColWidth="11.5" defaultRowHeight="15"/>
  <cols>
    <col min="1" max="1" width="5.33203125" style="404" customWidth="1"/>
    <col min="2" max="2" width="165.5" style="404" customWidth="1"/>
    <col min="3" max="16384" width="11.5" style="404"/>
  </cols>
  <sheetData>
    <row r="1" spans="1:2" ht="21" customHeight="1">
      <c r="B1" s="400" t="s">
        <v>2215</v>
      </c>
    </row>
    <row r="2" spans="1:2">
      <c r="B2" s="401"/>
    </row>
    <row r="3" spans="1:2" ht="28.5" customHeight="1">
      <c r="B3" s="430" t="s">
        <v>1254</v>
      </c>
    </row>
    <row r="4" spans="1:2" ht="99" customHeight="1">
      <c r="B4" s="418" t="s">
        <v>2152</v>
      </c>
    </row>
    <row r="5" spans="1:2" ht="87" customHeight="1">
      <c r="A5" s="82"/>
      <c r="B5" s="419" t="s">
        <v>2179</v>
      </c>
    </row>
    <row r="6" spans="1:2" ht="89.25" customHeight="1">
      <c r="A6" s="82"/>
      <c r="B6" s="418" t="s">
        <v>2153</v>
      </c>
    </row>
    <row r="7" spans="1:2" ht="69" customHeight="1">
      <c r="A7" s="82"/>
      <c r="B7" s="419" t="s">
        <v>2154</v>
      </c>
    </row>
    <row r="8" spans="1:2" ht="81" customHeight="1">
      <c r="A8" s="82"/>
      <c r="B8" s="420" t="s">
        <v>2155</v>
      </c>
    </row>
  </sheetData>
  <pageMargins left="0.70866141732283472" right="0.70866141732283472" top="0.98425196850393704" bottom="0.74803149606299213" header="0.51181102362204722" footer="0.59055118110236227"/>
  <pageSetup paperSize="5" scale="90" firstPageNumber="4" orientation="landscape" useFirstPageNumber="1" r:id="rId1"/>
  <headerFooter>
    <oddHeader>&amp;C
&amp;G</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sheetPr>
  <dimension ref="A2:L17"/>
  <sheetViews>
    <sheetView zoomScale="70" zoomScaleNormal="70" workbookViewId="0">
      <selection activeCell="B2" sqref="B2:L2"/>
    </sheetView>
  </sheetViews>
  <sheetFormatPr baseColWidth="10" defaultRowHeight="15"/>
  <cols>
    <col min="1" max="1" width="7.6640625" style="403" customWidth="1"/>
    <col min="2" max="3" width="13.83203125" customWidth="1"/>
    <col min="4" max="5" width="13.83203125" style="403" customWidth="1"/>
    <col min="6" max="7" width="13.83203125" customWidth="1"/>
    <col min="8" max="9" width="13.83203125" style="403" customWidth="1"/>
    <col min="10" max="12" width="13.83203125" customWidth="1"/>
  </cols>
  <sheetData>
    <row r="2" spans="2:12" ht="19">
      <c r="B2" s="545" t="s">
        <v>2214</v>
      </c>
      <c r="C2" s="545"/>
      <c r="D2" s="545"/>
      <c r="E2" s="545"/>
      <c r="F2" s="545"/>
      <c r="G2" s="545"/>
      <c r="H2" s="545"/>
      <c r="I2" s="545"/>
      <c r="J2" s="545"/>
      <c r="K2" s="545"/>
      <c r="L2" s="545"/>
    </row>
    <row r="4" spans="2:12" ht="50.25" customHeight="1">
      <c r="B4" s="414" t="s">
        <v>2111</v>
      </c>
      <c r="C4" s="403"/>
      <c r="D4" s="414" t="s">
        <v>2110</v>
      </c>
      <c r="F4" s="414" t="s">
        <v>2112</v>
      </c>
      <c r="G4" s="403"/>
      <c r="H4" s="414" t="s">
        <v>2114</v>
      </c>
      <c r="J4" s="414" t="s">
        <v>2116</v>
      </c>
      <c r="K4" s="403"/>
      <c r="L4" s="414" t="s">
        <v>2118</v>
      </c>
    </row>
    <row r="6" spans="2:12" ht="50.25" customHeight="1">
      <c r="B6" s="414" t="s">
        <v>2108</v>
      </c>
      <c r="C6" s="403"/>
      <c r="D6" s="414" t="s">
        <v>2109</v>
      </c>
      <c r="E6" s="409"/>
      <c r="F6" s="414" t="s">
        <v>2113</v>
      </c>
      <c r="G6" s="403"/>
      <c r="H6" s="414" t="s">
        <v>2115</v>
      </c>
      <c r="J6" s="414" t="s">
        <v>2117</v>
      </c>
      <c r="K6" s="403"/>
      <c r="L6" s="414" t="s">
        <v>2119</v>
      </c>
    </row>
    <row r="7" spans="2:12" ht="16" thickBot="1"/>
    <row r="8" spans="2:12" ht="60" customHeight="1" thickBot="1">
      <c r="C8" s="413" t="s">
        <v>2105</v>
      </c>
      <c r="D8" s="409"/>
      <c r="E8" s="409"/>
      <c r="F8" s="408"/>
      <c r="G8" s="413" t="s">
        <v>2106</v>
      </c>
      <c r="H8" s="409"/>
      <c r="I8" s="409"/>
      <c r="J8" s="408"/>
      <c r="K8" s="413" t="s">
        <v>2107</v>
      </c>
    </row>
    <row r="9" spans="2:12" ht="16" thickBot="1"/>
    <row r="10" spans="2:12" ht="20.25" customHeight="1">
      <c r="E10" s="539" t="s">
        <v>2101</v>
      </c>
      <c r="F10" s="540"/>
      <c r="G10" s="540"/>
      <c r="H10" s="540"/>
      <c r="I10" s="541"/>
      <c r="J10" s="410"/>
    </row>
    <row r="11" spans="2:12" ht="20.25" customHeight="1" thickBot="1">
      <c r="E11" s="542"/>
      <c r="F11" s="543"/>
      <c r="G11" s="543"/>
      <c r="H11" s="543"/>
      <c r="I11" s="544"/>
      <c r="J11" s="410"/>
    </row>
    <row r="12" spans="2:12" ht="16" thickBot="1"/>
    <row r="13" spans="2:12" ht="59.25" customHeight="1" thickBot="1">
      <c r="C13" s="411" t="s">
        <v>2102</v>
      </c>
      <c r="D13" s="409"/>
      <c r="E13" s="409"/>
      <c r="F13" s="408"/>
      <c r="G13" s="411" t="s">
        <v>2103</v>
      </c>
      <c r="H13" s="409"/>
      <c r="I13" s="409"/>
      <c r="J13" s="408"/>
      <c r="K13" s="411" t="s">
        <v>2104</v>
      </c>
    </row>
    <row r="15" spans="2:12" ht="50.25" customHeight="1">
      <c r="B15" s="412" t="s">
        <v>2090</v>
      </c>
      <c r="D15" s="412" t="s">
        <v>2151</v>
      </c>
      <c r="E15" s="409"/>
      <c r="F15" s="412" t="s">
        <v>2093</v>
      </c>
      <c r="G15" s="403"/>
      <c r="H15" s="412" t="s">
        <v>2094</v>
      </c>
      <c r="J15" s="412" t="s">
        <v>2097</v>
      </c>
      <c r="K15" s="403"/>
      <c r="L15" s="412" t="s">
        <v>2099</v>
      </c>
    </row>
    <row r="16" spans="2:12">
      <c r="F16" s="403"/>
      <c r="G16" s="403"/>
      <c r="J16" s="403"/>
      <c r="K16" s="403"/>
      <c r="L16" s="403"/>
    </row>
    <row r="17" spans="2:12" ht="50.25" customHeight="1">
      <c r="B17" s="412" t="s">
        <v>2091</v>
      </c>
      <c r="D17" s="412" t="s">
        <v>2092</v>
      </c>
      <c r="F17" s="412" t="s">
        <v>2095</v>
      </c>
      <c r="G17" s="403"/>
      <c r="H17" s="412" t="s">
        <v>2096</v>
      </c>
      <c r="J17" s="412" t="s">
        <v>2098</v>
      </c>
      <c r="K17" s="403"/>
      <c r="L17" s="412" t="s">
        <v>2100</v>
      </c>
    </row>
  </sheetData>
  <mergeCells count="2">
    <mergeCell ref="E10:I11"/>
    <mergeCell ref="B2:L2"/>
  </mergeCells>
  <pageMargins left="0.7" right="0.7" top="0.75" bottom="0.75" header="0.3" footer="0.3"/>
  <pageSetup paperSize="5"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499984740745262"/>
  </sheetPr>
  <dimension ref="B2:L23"/>
  <sheetViews>
    <sheetView zoomScale="70" zoomScaleNormal="70" workbookViewId="0">
      <selection activeCell="I8" sqref="I8"/>
    </sheetView>
  </sheetViews>
  <sheetFormatPr baseColWidth="10" defaultColWidth="11.5" defaultRowHeight="15"/>
  <cols>
    <col min="1" max="1" width="7.6640625" style="403" customWidth="1"/>
    <col min="2" max="12" width="13.83203125" style="403" customWidth="1"/>
    <col min="13" max="16384" width="11.5" style="403"/>
  </cols>
  <sheetData>
    <row r="2" spans="2:12" ht="19">
      <c r="B2" s="545" t="s">
        <v>2216</v>
      </c>
      <c r="C2" s="545"/>
      <c r="D2" s="545"/>
      <c r="E2" s="545"/>
      <c r="F2" s="545"/>
      <c r="G2" s="545"/>
      <c r="H2" s="545"/>
      <c r="I2" s="545"/>
      <c r="J2" s="545"/>
      <c r="K2" s="545"/>
      <c r="L2" s="545"/>
    </row>
    <row r="4" spans="2:12" ht="50.25" customHeight="1">
      <c r="B4" s="414" t="s">
        <v>2141</v>
      </c>
      <c r="D4" s="414" t="s">
        <v>2142</v>
      </c>
      <c r="F4" s="414" t="s">
        <v>2143</v>
      </c>
      <c r="H4" s="414" t="s">
        <v>2145</v>
      </c>
      <c r="J4" s="414" t="s">
        <v>2147</v>
      </c>
      <c r="L4" s="414" t="s">
        <v>2149</v>
      </c>
    </row>
    <row r="6" spans="2:12" ht="50.25" customHeight="1">
      <c r="B6" s="414" t="s">
        <v>2139</v>
      </c>
      <c r="D6" s="414" t="s">
        <v>2140</v>
      </c>
      <c r="E6" s="409"/>
      <c r="F6" s="414" t="s">
        <v>2144</v>
      </c>
      <c r="H6" s="414" t="s">
        <v>2146</v>
      </c>
      <c r="J6" s="414" t="s">
        <v>2148</v>
      </c>
      <c r="L6" s="414" t="s">
        <v>2150</v>
      </c>
    </row>
    <row r="7" spans="2:12" ht="16" thickBot="1"/>
    <row r="8" spans="2:12" ht="60" customHeight="1" thickBot="1">
      <c r="C8" s="413" t="s">
        <v>2136</v>
      </c>
      <c r="D8" s="409"/>
      <c r="E8" s="409"/>
      <c r="F8" s="408"/>
      <c r="G8" s="413" t="s">
        <v>2137</v>
      </c>
      <c r="H8" s="409"/>
      <c r="I8" s="409"/>
      <c r="J8" s="408"/>
      <c r="K8" s="413" t="s">
        <v>2138</v>
      </c>
    </row>
    <row r="9" spans="2:12" ht="16" thickBot="1"/>
    <row r="10" spans="2:12" ht="20.25" customHeight="1">
      <c r="E10" s="539" t="s">
        <v>2120</v>
      </c>
      <c r="F10" s="540"/>
      <c r="G10" s="540"/>
      <c r="H10" s="540"/>
      <c r="I10" s="541"/>
      <c r="J10" s="410"/>
    </row>
    <row r="11" spans="2:12" ht="20.25" customHeight="1" thickBot="1">
      <c r="E11" s="542"/>
      <c r="F11" s="543"/>
      <c r="G11" s="543"/>
      <c r="H11" s="543"/>
      <c r="I11" s="544"/>
      <c r="J11" s="410"/>
    </row>
    <row r="12" spans="2:12" ht="16" thickBot="1"/>
    <row r="13" spans="2:12" ht="59.25" customHeight="1" thickBot="1">
      <c r="C13" s="411" t="s">
        <v>2121</v>
      </c>
      <c r="D13" s="409"/>
      <c r="E13" s="409"/>
      <c r="F13" s="408"/>
      <c r="G13" s="411" t="s">
        <v>2122</v>
      </c>
      <c r="H13" s="409"/>
      <c r="I13" s="409"/>
      <c r="J13" s="408"/>
      <c r="K13" s="411" t="s">
        <v>2123</v>
      </c>
    </row>
    <row r="15" spans="2:12" ht="50.25" customHeight="1">
      <c r="B15" s="412" t="s">
        <v>2124</v>
      </c>
      <c r="D15" s="412" t="s">
        <v>2125</v>
      </c>
      <c r="E15" s="409"/>
      <c r="F15" s="412" t="s">
        <v>2126</v>
      </c>
      <c r="H15" s="412" t="s">
        <v>2127</v>
      </c>
      <c r="J15" s="412" t="s">
        <v>2128</v>
      </c>
      <c r="L15" s="412" t="s">
        <v>2129</v>
      </c>
    </row>
    <row r="17" spans="2:12" ht="50.25" customHeight="1">
      <c r="B17" s="412" t="s">
        <v>2130</v>
      </c>
      <c r="D17" s="412" t="s">
        <v>2131</v>
      </c>
      <c r="F17" s="412" t="s">
        <v>2132</v>
      </c>
      <c r="H17" s="412" t="s">
        <v>2133</v>
      </c>
      <c r="J17" s="412" t="s">
        <v>2134</v>
      </c>
      <c r="L17" s="412" t="s">
        <v>2135</v>
      </c>
    </row>
    <row r="20" spans="2:12" ht="16">
      <c r="B20" s="421"/>
      <c r="C20" s="405"/>
      <c r="D20" s="405"/>
      <c r="E20" s="405"/>
      <c r="F20" s="405"/>
    </row>
    <row r="21" spans="2:12">
      <c r="B21" s="422"/>
    </row>
    <row r="22" spans="2:12">
      <c r="B22" s="422"/>
    </row>
    <row r="23" spans="2:12">
      <c r="B23" s="423"/>
    </row>
  </sheetData>
  <mergeCells count="2">
    <mergeCell ref="B2:L2"/>
    <mergeCell ref="E10:I11"/>
  </mergeCells>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225</vt:i4>
      </vt:variant>
    </vt:vector>
  </HeadingPairs>
  <TitlesOfParts>
    <vt:vector size="242" baseType="lpstr">
      <vt:lpstr>Portada</vt:lpstr>
      <vt:lpstr>Contenido</vt:lpstr>
      <vt:lpstr>RRF</vt:lpstr>
      <vt:lpstr>Montos x pp</vt:lpstr>
      <vt:lpstr>Anexo Global</vt:lpstr>
      <vt:lpstr>Montos x capítuloyfuente</vt:lpstr>
      <vt:lpstr>Diagnóstico</vt:lpstr>
      <vt:lpstr>Árbol del Problema</vt:lpstr>
      <vt:lpstr>Árbol de Objetivos</vt:lpstr>
      <vt:lpstr>Cobertura</vt:lpstr>
      <vt:lpstr>PP´s</vt:lpstr>
      <vt:lpstr>Ficha Técnica del Indicador </vt:lpstr>
      <vt:lpstr>Rep_PPs_Con MIR</vt:lpstr>
      <vt:lpstr>Rep_PPs_Sin MIR</vt:lpstr>
      <vt:lpstr>Anexo 1</vt:lpstr>
      <vt:lpstr>Anexo 2</vt:lpstr>
      <vt:lpstr>Catalogos</vt:lpstr>
      <vt:lpstr>_01</vt:lpstr>
      <vt:lpstr>'Rep_PPs_Sin MIR'!_01.Poder_Legislativo</vt:lpstr>
      <vt:lpstr>_01.Poder_Legislativo</vt:lpstr>
      <vt:lpstr>'Rep_PPs_Sin MIR'!_02</vt:lpstr>
      <vt:lpstr>_02</vt:lpstr>
      <vt:lpstr>'Rep_PPs_Sin MIR'!_02.Poder_Judicial</vt:lpstr>
      <vt:lpstr>_02.Poder_Judicial</vt:lpstr>
      <vt:lpstr>'Rep_PPs_Sin MIR'!_03</vt:lpstr>
      <vt:lpstr>_03</vt:lpstr>
      <vt:lpstr>'Rep_PPs_Sin MIR'!_03.Órganos_Autónomos</vt:lpstr>
      <vt:lpstr>_03.Órganos_Autónomos</vt:lpstr>
      <vt:lpstr>'Rep_PPs_Sin MIR'!_04</vt:lpstr>
      <vt:lpstr>_04</vt:lpstr>
      <vt:lpstr>'Rep_PPs_Sin MIR'!_04.Oficina_de_la_Gubernatura</vt:lpstr>
      <vt:lpstr>_04.Oficina_de_la_Gubernatura</vt:lpstr>
      <vt:lpstr>'Rep_PPs_Sin MIR'!_05</vt:lpstr>
      <vt:lpstr>_05</vt:lpstr>
      <vt:lpstr>'Rep_PPs_Sin MIR'!_05._Gobierno</vt:lpstr>
      <vt:lpstr>_05._Gobierno</vt:lpstr>
      <vt:lpstr>'Rep_PPs_Sin MIR'!_06</vt:lpstr>
      <vt:lpstr>_06</vt:lpstr>
      <vt:lpstr>'Rep_PPs_Sin MIR'!_06._Hacienda</vt:lpstr>
      <vt:lpstr>_06._Hacienda</vt:lpstr>
      <vt:lpstr>'Rep_PPs_Sin MIR'!_07</vt:lpstr>
      <vt:lpstr>_07</vt:lpstr>
      <vt:lpstr>'Rep_PPs_Sin MIR'!_07._Economía</vt:lpstr>
      <vt:lpstr>_07._Economía</vt:lpstr>
      <vt:lpstr>'Rep_PPs_Sin MIR'!_07._Economía_y_Trabajo</vt:lpstr>
      <vt:lpstr>_07._Economía_y_Trabajo</vt:lpstr>
      <vt:lpstr>_07._Trabajo</vt:lpstr>
      <vt:lpstr>_07.A_Trabajo</vt:lpstr>
      <vt:lpstr>'Rep_PPs_Sin MIR'!_08</vt:lpstr>
      <vt:lpstr>_08</vt:lpstr>
      <vt:lpstr>'Rep_PPs_Sin MIR'!_08._Agropecuario</vt:lpstr>
      <vt:lpstr>_08._Agropecuario</vt:lpstr>
      <vt:lpstr>'Rep_PPs_Sin MIR'!_09</vt:lpstr>
      <vt:lpstr>_09</vt:lpstr>
      <vt:lpstr>'Rep_PPs_Sin MIR'!_09._Obras_Públicas</vt:lpstr>
      <vt:lpstr>_09._Obras_Públicas</vt:lpstr>
      <vt:lpstr>'Rep_PPs_Sin MIR'!_10</vt:lpstr>
      <vt:lpstr>_10</vt:lpstr>
      <vt:lpstr>'Rep_PPs_Sin MIR'!_10._Educación</vt:lpstr>
      <vt:lpstr>_10._Educación</vt:lpstr>
      <vt:lpstr>'Rep_PPs_Sin MIR'!_11</vt:lpstr>
      <vt:lpstr>_11</vt:lpstr>
      <vt:lpstr>'Rep_PPs_Sin MIR'!_11._Salud</vt:lpstr>
      <vt:lpstr>_11._Salud</vt:lpstr>
      <vt:lpstr>'Rep_PPs_Sin MIR'!_12</vt:lpstr>
      <vt:lpstr>_12</vt:lpstr>
      <vt:lpstr>'Rep_PPs_Sin MIR'!_12._Procuración_de_Justicia</vt:lpstr>
      <vt:lpstr>_12._Procuración_de_Justicia</vt:lpstr>
      <vt:lpstr>'Rep_PPs_Sin MIR'!_13</vt:lpstr>
      <vt:lpstr>_13</vt:lpstr>
      <vt:lpstr>'Rep_PPs_Sin MIR'!_13._Administración</vt:lpstr>
      <vt:lpstr>_13._Administración</vt:lpstr>
      <vt:lpstr>'Rep_PPs_Sin MIR'!_14</vt:lpstr>
      <vt:lpstr>_14</vt:lpstr>
      <vt:lpstr>'Rep_PPs_Sin MIR'!_14._Contraloría</vt:lpstr>
      <vt:lpstr>_14._Contraloría</vt:lpstr>
      <vt:lpstr>'Rep_PPs_Sin MIR'!_15</vt:lpstr>
      <vt:lpstr>_15</vt:lpstr>
      <vt:lpstr>'Rep_PPs_Sin MIR'!_16</vt:lpstr>
      <vt:lpstr>_16</vt:lpstr>
      <vt:lpstr>'Rep_PPs_Sin MIR'!_16._Consejería_Jurídica</vt:lpstr>
      <vt:lpstr>_16._Consejería_Jurídica</vt:lpstr>
      <vt:lpstr>'Rep_PPs_Sin MIR'!_17</vt:lpstr>
      <vt:lpstr>_17</vt:lpstr>
      <vt:lpstr>_17._Cultura</vt:lpstr>
      <vt:lpstr>_17._Turismo</vt:lpstr>
      <vt:lpstr>'Rep_PPs_Con MIR'!_17.A_Cultura</vt:lpstr>
      <vt:lpstr>_17.A_Cultura</vt:lpstr>
      <vt:lpstr>_17A._Cultura</vt:lpstr>
      <vt:lpstr>'Rep_PPs_Con MIR'!_18</vt:lpstr>
      <vt:lpstr>'Rep_PPs_Sin MIR'!_18</vt:lpstr>
      <vt:lpstr>'Rep_PPs_Sin MIR'!_18._Desarrollo_Social</vt:lpstr>
      <vt:lpstr>_18._Desarrollo_Social</vt:lpstr>
      <vt:lpstr>'Rep_PPs_Con MIR'!_19</vt:lpstr>
      <vt:lpstr>'Rep_PPs_Sin MIR'!_19</vt:lpstr>
      <vt:lpstr>'Rep_PPs_Sin MIR'!_19._Desarrollo_Sustentable</vt:lpstr>
      <vt:lpstr>_19._Desarrollo_Sustentable</vt:lpstr>
      <vt:lpstr>'Rep_PPs_Con MIR'!_20</vt:lpstr>
      <vt:lpstr>'Rep_PPs_Sin MIR'!_20</vt:lpstr>
      <vt:lpstr>'Rep_PPs_Sin MIR'!_20._Ciencia_y_tecnología</vt:lpstr>
      <vt:lpstr>_20._Ciencia_y_tecnología</vt:lpstr>
      <vt:lpstr>'Rep_PPs_Con MIR'!_21</vt:lpstr>
      <vt:lpstr>'Rep_PPs_Sin MIR'!_21</vt:lpstr>
      <vt:lpstr>'Rep_PPs_Sin MIR'!_21._Movilidad_y_Transporte</vt:lpstr>
      <vt:lpstr>_21._Movilidad_y_Transporte</vt:lpstr>
      <vt:lpstr>'Rep_PPs_Con MIR'!_22</vt:lpstr>
      <vt:lpstr>'Rep_PPs_Sin MIR'!_22</vt:lpstr>
      <vt:lpstr>'Rep_PPs_Sin MIR'!_22._ADEFAS</vt:lpstr>
      <vt:lpstr>_22._ADEFAS</vt:lpstr>
      <vt:lpstr>'Rep_PPs_Con MIR'!_23</vt:lpstr>
      <vt:lpstr>'Rep_PPs_Sin MIR'!_23</vt:lpstr>
      <vt:lpstr>'Rep_PPs_Sin MIR'!_23._Bienes_muebles_e_Inmuebles</vt:lpstr>
      <vt:lpstr>_23._Bienes_muebles_e_Inmuebles</vt:lpstr>
      <vt:lpstr>'Rep_PPs_Con MIR'!_24</vt:lpstr>
      <vt:lpstr>'Rep_PPs_Sin MIR'!_24</vt:lpstr>
      <vt:lpstr>'Rep_PPs_Sin MIR'!_24._Deuda_Pública</vt:lpstr>
      <vt:lpstr>_24._Deuda_Pública</vt:lpstr>
      <vt:lpstr>'Rep_PPs_Sin MIR'!_25</vt:lpstr>
      <vt:lpstr>_25</vt:lpstr>
      <vt:lpstr>'Rep_PPs_Sin MIR'!_25._Participaciones_a_municipios</vt:lpstr>
      <vt:lpstr>_25._Participaciones_a_municipios</vt:lpstr>
      <vt:lpstr>'Rep_PPs_Con MIR'!_26</vt:lpstr>
      <vt:lpstr>'Rep_PPs_Sin MIR'!_26</vt:lpstr>
      <vt:lpstr>'Rep_PPs_Sin MIR'!_26.Gastos_Institucionales</vt:lpstr>
      <vt:lpstr>_26.Gastos_Institucionales</vt:lpstr>
      <vt:lpstr>'Rep_PPs_Sin MIR'!_Órganos_Autónomos</vt:lpstr>
      <vt:lpstr>_Órganos_Autónomos</vt:lpstr>
      <vt:lpstr>'Rep_PPs_Sin MIR'!_Poder_Judicial</vt:lpstr>
      <vt:lpstr>_Poder_Judicial</vt:lpstr>
      <vt:lpstr>'Rep_PPs_Sin MIR'!_Poder_Legislativo</vt:lpstr>
      <vt:lpstr>_Poder_Legislativo</vt:lpstr>
      <vt:lpstr>'Rep_PPs_Sin MIR'!_Procuración_de_Justicia</vt:lpstr>
      <vt:lpstr>_Procuración_de_Justicia</vt:lpstr>
      <vt:lpstr>'Rep_PPs_Sin MIR'!ADEFAS</vt:lpstr>
      <vt:lpstr>ADEFAS</vt:lpstr>
      <vt:lpstr>'Rep_PPs_Sin MIR'!Adeudos_de_Ejer._Fisc._Ant.__ADEFAS</vt:lpstr>
      <vt:lpstr>Adeudos_de_Ejer._Fisc._Ant.__ADEFAS</vt:lpstr>
      <vt:lpstr>'Rep_PPs_Con MIR'!Administración</vt:lpstr>
      <vt:lpstr>'Rep_PPs_Sin MIR'!Administración</vt:lpstr>
      <vt:lpstr>'Rep_PPs_Con MIR'!Agropecuario</vt:lpstr>
      <vt:lpstr>'Rep_PPs_Sin MIR'!Agropecuario</vt:lpstr>
      <vt:lpstr>'Rep_PPs_Sin MIR'!Bienes_Muebles_e_Inmuebles</vt:lpstr>
      <vt:lpstr>Bienes_Muebles_e_Inmuebles</vt:lpstr>
      <vt:lpstr>Comisión_Estatal_de_Seguridad_Pública</vt:lpstr>
      <vt:lpstr>'Montos x pp'!Consejería_Jurídica</vt:lpstr>
      <vt:lpstr>'Rep_PPs_Con MIR'!Consejería_Jurídica</vt:lpstr>
      <vt:lpstr>'Rep_PPs_Sin MIR'!Consejería_Jurídica</vt:lpstr>
      <vt:lpstr>'Rep_PPs_Con MIR'!Contraloría</vt:lpstr>
      <vt:lpstr>'Rep_PPs_Sin MIR'!Contraloría</vt:lpstr>
      <vt:lpstr>'Rep_PPs_Con MIR'!Cultura</vt:lpstr>
      <vt:lpstr>'Rep_PPs_Sin MIR'!Cultura</vt:lpstr>
      <vt:lpstr>'Rep_PPs_Con MIR'!Desarrollo_Social</vt:lpstr>
      <vt:lpstr>'Rep_PPs_Sin MIR'!Desarrollo_Social</vt:lpstr>
      <vt:lpstr>'Rep_PPs_Con MIR'!Desarrollo_Sustentable</vt:lpstr>
      <vt:lpstr>'Rep_PPs_Sin MIR'!Desarrollo_Sustentable</vt:lpstr>
      <vt:lpstr>'Rep_PPs_Sin MIR'!Deuda_Pública</vt:lpstr>
      <vt:lpstr>Deuda_Pública</vt:lpstr>
      <vt:lpstr>'Montos x pp'!E015._Fortalecimiento_institucional_para_la_eficiencia_policial</vt:lpstr>
      <vt:lpstr>'Rep_PPs_Con MIR'!Economía</vt:lpstr>
      <vt:lpstr>'Rep_PPs_Sin MIR'!Economía</vt:lpstr>
      <vt:lpstr>'Rep_PPs_Sin MIR'!Educación</vt:lpstr>
      <vt:lpstr>Educación</vt:lpstr>
      <vt:lpstr>'Rep_PPs_Con MIR'!FINES</vt:lpstr>
      <vt:lpstr>'Rep_PPs_Sin MIR'!FINES</vt:lpstr>
      <vt:lpstr>'Rep_PPs_Con MIR'!Gastos_Institucionales</vt:lpstr>
      <vt:lpstr>'Rep_PPs_Sin MIR'!Gastos_Institucionales</vt:lpstr>
      <vt:lpstr>'Rep_PPs_Sin MIR'!Gobierno</vt:lpstr>
      <vt:lpstr>Gobierno</vt:lpstr>
      <vt:lpstr>'Rep_PPs_Sin MIR'!Hacienda</vt:lpstr>
      <vt:lpstr>Hacienda</vt:lpstr>
      <vt:lpstr>'Rep_PPs_Con MIR'!Innovación__Ciencia_y_Tec.</vt:lpstr>
      <vt:lpstr>'Rep_PPs_Sin MIR'!Innovación__Ciencia_y_Tec.</vt:lpstr>
      <vt:lpstr>'Rep_PPs_Con MIR'!Innovación__Ciencia_y_Tecnología</vt:lpstr>
      <vt:lpstr>'Rep_PPs_Sin MIR'!Innovación__Ciencia_y_Tecnología</vt:lpstr>
      <vt:lpstr>'Rep_PPs_Sin MIR'!Innovación_Ciencia_y_Tec.</vt:lpstr>
      <vt:lpstr>Innovación_Ciencia_y_Tec.</vt:lpstr>
      <vt:lpstr>'Rep_PPs_Con MIR'!Movilidad_y_Transporte</vt:lpstr>
      <vt:lpstr>'Rep_PPs_Sin MIR'!Movilidad_y_Transporte</vt:lpstr>
      <vt:lpstr>'Rep_PPs_Sin MIR'!Obras_Públicas</vt:lpstr>
      <vt:lpstr>Obras_Públicas</vt:lpstr>
      <vt:lpstr>'Montos x pp'!Oficina_de_la_Gubernatura</vt:lpstr>
      <vt:lpstr>'Rep_PPs_Sin MIR'!Oficina_de_la_Gubernatura</vt:lpstr>
      <vt:lpstr>Oficina_de_la_Gubernatura</vt:lpstr>
      <vt:lpstr>'Rep_PPs_Sin MIR'!Órganos_Autónomos</vt:lpstr>
      <vt:lpstr>Órganos_Autónomos</vt:lpstr>
      <vt:lpstr>'Montos x pp'!P_Presupuestarios</vt:lpstr>
      <vt:lpstr>'Rep_PPs_Con MIR'!Participaciones_a_municipios</vt:lpstr>
      <vt:lpstr>'Rep_PPs_Sin MIR'!Participaciones_a_municipios</vt:lpstr>
      <vt:lpstr>'Rep_PPs_Con MIR'!Poder_Judicial</vt:lpstr>
      <vt:lpstr>'Rep_PPs_Sin MIR'!Poder_Judicial</vt:lpstr>
      <vt:lpstr>'Rep_PPs_Sin MIR'!Poder_Legislativo</vt:lpstr>
      <vt:lpstr>Poder_Legislativo</vt:lpstr>
      <vt:lpstr>'Anexo 1'!Print_Area</vt:lpstr>
      <vt:lpstr>'Anexo 2'!Print_Area</vt:lpstr>
      <vt:lpstr>'Anexo Global'!Print_Area</vt:lpstr>
      <vt:lpstr>Cobertura!Print_Area</vt:lpstr>
      <vt:lpstr>Diagnóstico!Print_Area</vt:lpstr>
      <vt:lpstr>'Ficha Técnica del Indicador '!Print_Area</vt:lpstr>
      <vt:lpstr>'Montos x pp'!Print_Area</vt:lpstr>
      <vt:lpstr>Portada!Print_Area</vt:lpstr>
      <vt:lpstr>PP´s!Print_Area</vt:lpstr>
      <vt:lpstr>'Rep_PPs_Con MIR'!Print_Area</vt:lpstr>
      <vt:lpstr>'Rep_PPs_Sin MIR'!Print_Area</vt:lpstr>
      <vt:lpstr>RRF!Print_Area</vt:lpstr>
      <vt:lpstr>'Rep_PPs_Con MIR'!Print_Titles</vt:lpstr>
      <vt:lpstr>'Rep_PPs_Sin MIR'!Print_Titles</vt:lpstr>
      <vt:lpstr>'Rep_PPs_Con MIR'!Procuración_de_Justicia</vt:lpstr>
      <vt:lpstr>'Rep_PPs_Sin MIR'!Procuración_de_Justicia</vt:lpstr>
      <vt:lpstr>'Rep_PPs_Sin MIR'!Ramos</vt:lpstr>
      <vt:lpstr>Ramos</vt:lpstr>
      <vt:lpstr>'Rep_PPs_Con MIR'!RAMOS_ESTATALES</vt:lpstr>
      <vt:lpstr>'Rep_PPs_Sin MIR'!RAMOS_ESTATALES</vt:lpstr>
      <vt:lpstr>'Montos x pp'!Salud</vt:lpstr>
      <vt:lpstr>'Rep_PPs_Con MIR'!Salud</vt:lpstr>
      <vt:lpstr>'Rep_PPs_Sin MIR'!Salud</vt:lpstr>
      <vt:lpstr>'Montos x pp'!Secretaría_de_Administración</vt:lpstr>
      <vt:lpstr>'Montos x pp'!Secretaría_de_Cultura</vt:lpstr>
      <vt:lpstr>'Montos x pp'!Secretaría_de_Desarrollo_Agropecuario</vt:lpstr>
      <vt:lpstr>'Montos x pp'!Secretaría_de_Desarrollo_Social</vt:lpstr>
      <vt:lpstr>Secretaría_de_Desarrollo_Social</vt:lpstr>
      <vt:lpstr>'Montos x pp'!Secretaría_de_Desarrollo_Sustentable</vt:lpstr>
      <vt:lpstr>'Montos x pp'!Secretaría_de_Economía</vt:lpstr>
      <vt:lpstr>'Montos x pp'!Secretaría_de_Educación</vt:lpstr>
      <vt:lpstr>'Montos x pp'!Secretaría_de_Gobierno</vt:lpstr>
      <vt:lpstr>'Montos x pp'!Secretaría_de_Hacienda</vt:lpstr>
      <vt:lpstr>'Montos x pp'!Secretaría_de_la_Contraloría</vt:lpstr>
      <vt:lpstr>'Montos x pp'!Secretaría_de_Movilidad_y_Transporte</vt:lpstr>
      <vt:lpstr>'Montos x pp'!Secretaría_de_Obras_Públicas</vt:lpstr>
      <vt:lpstr>'Montos x pp'!Secretaría_de_Salud</vt:lpstr>
      <vt:lpstr>'Montos x pp'!Secretaría_de_Turismo</vt:lpstr>
      <vt:lpstr>Secretaría_de_Turismo_y_Cultura</vt:lpstr>
      <vt:lpstr>'Montos x pp'!Secretaría_del_Trabajo</vt:lpstr>
      <vt:lpstr>'Rep_PPs_Con MIR'!Seguridad_Pública</vt:lpstr>
      <vt:lpstr>'Rep_PPs_Sin MIR'!Seguridad_Pública</vt:lpstr>
      <vt:lpstr>Sría_de_Desarrollo_Económico_y_del_T.</vt:lpstr>
      <vt:lpstr>'Montos x pp'!Sría_de_Innov._Ciencia_y_T.</vt:lpstr>
      <vt:lpstr>'Rep_PPs_Con MIR'!Trabajo</vt:lpstr>
      <vt:lpstr>'Rep_PPs_Sin MIR'!Trabajo</vt:lpstr>
      <vt:lpstr>'Rep_PPs_Sin MIR'!Turismo</vt:lpstr>
      <vt:lpstr>Turismo</vt:lpstr>
      <vt:lpstr>'Rep_PPs_Con MIR'!Unidades_Responsables_de_Gasto</vt:lpstr>
      <vt:lpstr>'Rep_PPs_Sin MIR'!Unidades_Responsables_de_Gasto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Mario Hernández Delgado</dc:creator>
  <cp:lastModifiedBy>Edgar Castelo R.</cp:lastModifiedBy>
  <cp:lastPrinted>2021-04-07T15:11:16Z</cp:lastPrinted>
  <dcterms:created xsi:type="dcterms:W3CDTF">2015-09-10T14:28:04Z</dcterms:created>
  <dcterms:modified xsi:type="dcterms:W3CDTF">2021-07-05T19:45:49Z</dcterms:modified>
</cp:coreProperties>
</file>